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8 - Agosto 2025\Compensación por Linea\"/>
    </mc:Choice>
  </mc:AlternateContent>
  <xr:revisionPtr revIDLastSave="0" documentId="13_ncr:1_{074F05A2-AD73-4656-BCF7-D3B22117792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gosto" sheetId="5" r:id="rId1"/>
  </sheets>
  <definedNames>
    <definedName name="_xlnm._FilterDatabase" localSheetId="0" hidden="1">Agosto!$A$6:$P$374</definedName>
    <definedName name="_xlnm.Print_Area" localSheetId="0">Agosto!$A$1:$O$374</definedName>
    <definedName name="_xlnm.Print_Titles" localSheetId="0">Agosto!$5:$6</definedName>
  </definedNames>
  <calcPr calcId="191029"/>
</workbook>
</file>

<file path=xl/calcChain.xml><?xml version="1.0" encoding="utf-8"?>
<calcChain xmlns="http://schemas.openxmlformats.org/spreadsheetml/2006/main">
  <c r="J374" i="5" l="1"/>
  <c r="K374" i="5"/>
  <c r="O126" i="5"/>
  <c r="G374" i="5"/>
  <c r="I374" i="5"/>
  <c r="O129" i="5"/>
  <c r="O123" i="5"/>
  <c r="O124" i="5"/>
  <c r="H374" i="5"/>
  <c r="N374" i="5"/>
  <c r="M374" i="5"/>
  <c r="L374" i="5"/>
  <c r="O127" i="5"/>
  <c r="O128" i="5"/>
  <c r="O125" i="5"/>
  <c r="O57" i="5" l="1"/>
  <c r="O211" i="5"/>
  <c r="O73" i="5"/>
  <c r="O159" i="5"/>
  <c r="O250" i="5"/>
  <c r="O111" i="5"/>
  <c r="O61" i="5"/>
  <c r="O210" i="5"/>
  <c r="O38" i="5"/>
  <c r="O102" i="5"/>
  <c r="O218" i="5"/>
  <c r="O71" i="5"/>
  <c r="O97" i="5"/>
  <c r="O37" i="5"/>
  <c r="O252" i="5"/>
  <c r="O206" i="5"/>
  <c r="O33" i="5"/>
  <c r="O101" i="5"/>
  <c r="O25" i="5"/>
  <c r="O167" i="5"/>
  <c r="O19" i="5"/>
  <c r="O83" i="5"/>
  <c r="O147" i="5"/>
  <c r="O188" i="5"/>
  <c r="O54" i="5"/>
  <c r="O118" i="5"/>
  <c r="O150" i="5"/>
  <c r="O181" i="5"/>
  <c r="O213" i="5"/>
  <c r="O245" i="5"/>
  <c r="O85" i="5"/>
  <c r="O20" i="5"/>
  <c r="O133" i="5"/>
  <c r="O219" i="5"/>
  <c r="O212" i="5"/>
  <c r="O63" i="5"/>
  <c r="O176" i="5"/>
  <c r="O55" i="5"/>
  <c r="O112" i="5"/>
  <c r="O224" i="5"/>
  <c r="O175" i="5"/>
  <c r="O88" i="5"/>
  <c r="O131" i="5"/>
  <c r="O26" i="5"/>
  <c r="O58" i="5"/>
  <c r="O90" i="5"/>
  <c r="O122" i="5"/>
  <c r="O154" i="5"/>
  <c r="O185" i="5"/>
  <c r="O217" i="5"/>
  <c r="O249" i="5"/>
  <c r="O15" i="5"/>
  <c r="O64" i="5"/>
  <c r="O91" i="5"/>
  <c r="O11" i="5"/>
  <c r="O68" i="5"/>
  <c r="O238" i="5"/>
  <c r="O8" i="5"/>
  <c r="O51" i="5"/>
  <c r="O136" i="5"/>
  <c r="O220" i="5"/>
  <c r="O30" i="5"/>
  <c r="O62" i="5"/>
  <c r="O94" i="5"/>
  <c r="O158" i="5"/>
  <c r="O189" i="5"/>
  <c r="O221" i="5"/>
  <c r="O253" i="5"/>
  <c r="O43" i="5"/>
  <c r="O79" i="5"/>
  <c r="O84" i="5"/>
  <c r="O95" i="5"/>
  <c r="O75" i="5"/>
  <c r="O132" i="5"/>
  <c r="O99" i="5"/>
  <c r="O183" i="5"/>
  <c r="O34" i="5"/>
  <c r="O66" i="5"/>
  <c r="O98" i="5"/>
  <c r="O130" i="5"/>
  <c r="O162" i="5"/>
  <c r="O193" i="5"/>
  <c r="O225" i="5"/>
  <c r="O257" i="5"/>
  <c r="O241" i="5" l="1"/>
  <c r="O209" i="5"/>
  <c r="O178" i="5"/>
  <c r="O146" i="5"/>
  <c r="O114" i="5"/>
  <c r="O82" i="5"/>
  <c r="O50" i="5"/>
  <c r="O18" i="5"/>
  <c r="O247" i="5"/>
  <c r="O163" i="5"/>
  <c r="O120" i="5"/>
  <c r="O35" i="5"/>
  <c r="O47" i="5"/>
  <c r="O31" i="5"/>
  <c r="O186" i="5"/>
  <c r="O254" i="5"/>
  <c r="O27" i="5"/>
  <c r="O232" i="5"/>
  <c r="O248" i="5"/>
  <c r="O190" i="5"/>
  <c r="O143" i="5"/>
  <c r="O237" i="5"/>
  <c r="O205" i="5"/>
  <c r="O174" i="5"/>
  <c r="O142" i="5"/>
  <c r="O110" i="5"/>
  <c r="O78" i="5"/>
  <c r="O46" i="5"/>
  <c r="O14" i="5"/>
  <c r="O115" i="5"/>
  <c r="O72" i="5"/>
  <c r="O16" i="5"/>
  <c r="O234" i="5"/>
  <c r="O233" i="5"/>
  <c r="O201" i="5"/>
  <c r="O170" i="5"/>
  <c r="O138" i="5"/>
  <c r="O106" i="5"/>
  <c r="O74" i="5"/>
  <c r="O42" i="5"/>
  <c r="O10" i="5"/>
  <c r="O67" i="5"/>
  <c r="O24" i="5"/>
  <c r="O202" i="5"/>
  <c r="O226" i="5"/>
  <c r="O141" i="5"/>
  <c r="O56" i="5"/>
  <c r="O13" i="5"/>
  <c r="O244" i="5"/>
  <c r="O187" i="5"/>
  <c r="O17" i="5"/>
  <c r="O214" i="5"/>
  <c r="O151" i="5"/>
  <c r="O23" i="5"/>
  <c r="O196" i="5"/>
  <c r="O119" i="5"/>
  <c r="O28" i="5"/>
  <c r="O191" i="5"/>
  <c r="O76" i="5"/>
  <c r="O255" i="5"/>
  <c r="O179" i="5"/>
  <c r="O93" i="5"/>
  <c r="O207" i="5"/>
  <c r="O144" i="5"/>
  <c r="O87" i="5"/>
  <c r="O9" i="5"/>
  <c r="O182" i="5"/>
  <c r="O69" i="5"/>
  <c r="O240" i="5"/>
  <c r="O177" i="5"/>
  <c r="O48" i="5"/>
  <c r="O227" i="5"/>
  <c r="O258" i="5"/>
  <c r="O215" i="5"/>
  <c r="O173" i="5"/>
  <c r="O45" i="5"/>
  <c r="O230" i="5"/>
  <c r="O117" i="5"/>
  <c r="O60" i="5"/>
  <c r="O180" i="5"/>
  <c r="O256" i="5"/>
  <c r="O200" i="5"/>
  <c r="O137" i="5"/>
  <c r="O80" i="5"/>
  <c r="O169" i="5"/>
  <c r="O164" i="5"/>
  <c r="O49" i="5"/>
  <c r="O246" i="5"/>
  <c r="O198" i="5"/>
  <c r="O81" i="5"/>
  <c r="O192" i="5"/>
  <c r="O184" i="5"/>
  <c r="O105" i="5"/>
  <c r="O168" i="5"/>
  <c r="O40" i="5"/>
  <c r="O223" i="5"/>
  <c r="O53" i="5"/>
  <c r="O260" i="5"/>
  <c r="O231" i="5"/>
  <c r="O251" i="5"/>
  <c r="O41" i="5"/>
  <c r="O149" i="5"/>
  <c r="O44" i="5"/>
  <c r="O100" i="5"/>
  <c r="O107" i="5"/>
  <c r="O229" i="5"/>
  <c r="O197" i="5"/>
  <c r="O166" i="5"/>
  <c r="O134" i="5"/>
  <c r="O86" i="5"/>
  <c r="O22" i="5"/>
  <c r="O155" i="5"/>
  <c r="O36" i="5"/>
  <c r="O171" i="5"/>
  <c r="O104" i="5"/>
  <c r="O139" i="5"/>
  <c r="O222" i="5"/>
  <c r="O92" i="5"/>
  <c r="O70" i="5"/>
  <c r="O195" i="5"/>
  <c r="O59" i="5"/>
  <c r="O148" i="5"/>
  <c r="O204" i="5"/>
  <c r="O77" i="5"/>
  <c r="O216" i="5"/>
  <c r="O160" i="5"/>
  <c r="O103" i="5"/>
  <c r="O243" i="5"/>
  <c r="O65" i="5"/>
  <c r="O140" i="5"/>
  <c r="O156" i="5"/>
  <c r="O135" i="5"/>
  <c r="O21" i="5"/>
  <c r="O242" i="5"/>
  <c r="O199" i="5"/>
  <c r="O157" i="5"/>
  <c r="O29" i="5"/>
  <c r="O208" i="5"/>
  <c r="O153" i="5"/>
  <c r="O96" i="5"/>
  <c r="O39" i="5"/>
  <c r="O235" i="5"/>
  <c r="O172" i="5"/>
  <c r="O116" i="5"/>
  <c r="O52" i="5"/>
  <c r="O239" i="5"/>
  <c r="O12" i="5"/>
  <c r="O203" i="5"/>
  <c r="O121" i="5"/>
  <c r="O161" i="5"/>
  <c r="O113" i="5"/>
  <c r="O236" i="5"/>
  <c r="O194" i="5"/>
  <c r="O152" i="5"/>
  <c r="O109" i="5"/>
  <c r="O259" i="5"/>
  <c r="O145" i="5"/>
  <c r="O89" i="5"/>
  <c r="O32" i="5"/>
  <c r="O228" i="5"/>
  <c r="O165" i="5"/>
  <c r="O108" i="5"/>
  <c r="L2" i="5" l="1"/>
  <c r="O261" i="5"/>
  <c r="O356" i="5"/>
  <c r="O347" i="5"/>
  <c r="O300" i="5"/>
  <c r="O339" i="5"/>
  <c r="O361" i="5"/>
  <c r="O270" i="5"/>
  <c r="O286" i="5"/>
  <c r="O340" i="5"/>
  <c r="O332" i="5"/>
  <c r="O313" i="5"/>
  <c r="O365" i="5"/>
  <c r="O328" i="5"/>
  <c r="O297" i="5"/>
  <c r="O359" i="5"/>
  <c r="O349" i="5"/>
  <c r="O266" i="5"/>
  <c r="O295" i="5"/>
  <c r="O345" i="5"/>
  <c r="O283" i="5"/>
  <c r="O279" i="5"/>
  <c r="O348" i="5"/>
  <c r="O334" i="5"/>
  <c r="O325" i="5"/>
  <c r="O330" i="5"/>
  <c r="O291" i="5"/>
  <c r="O273" i="5"/>
  <c r="O294" i="5"/>
  <c r="O358" i="5"/>
  <c r="O324" i="5"/>
  <c r="O292" i="5"/>
  <c r="O311" i="5"/>
  <c r="O369" i="5"/>
  <c r="O293" i="5"/>
  <c r="O321" i="5"/>
  <c r="O287" i="5"/>
  <c r="O274" i="5"/>
  <c r="O327" i="5"/>
  <c r="O322" i="5"/>
  <c r="O276" i="5"/>
  <c r="O310" i="5"/>
  <c r="O344" i="5"/>
  <c r="O343" i="5"/>
  <c r="O362" i="5"/>
  <c r="O304" i="5"/>
  <c r="O299" i="5"/>
  <c r="O262" i="5"/>
  <c r="O319" i="5"/>
  <c r="O296" i="5"/>
  <c r="O372" i="5"/>
  <c r="O336" i="5"/>
  <c r="O323" i="5"/>
  <c r="O337" i="5"/>
  <c r="O271" i="5"/>
  <c r="O272" i="5"/>
  <c r="O363" i="5"/>
  <c r="O301" i="5"/>
  <c r="O315" i="5"/>
  <c r="O354" i="5"/>
  <c r="O303" i="5"/>
  <c r="O338" i="5"/>
  <c r="O329" i="5"/>
  <c r="O312" i="5"/>
  <c r="O368" i="5"/>
  <c r="O302" i="5"/>
  <c r="O309" i="5"/>
  <c r="O264" i="5"/>
  <c r="O320" i="5"/>
  <c r="O288" i="5"/>
  <c r="O306" i="5"/>
  <c r="O370" i="5"/>
  <c r="O366" i="5"/>
  <c r="O290" i="5"/>
  <c r="O367" i="5"/>
  <c r="O371" i="5"/>
  <c r="O305" i="5"/>
  <c r="O316" i="5"/>
  <c r="O278" i="5"/>
  <c r="O373" i="5"/>
  <c r="O341" i="5"/>
  <c r="O335" i="5"/>
  <c r="O318" i="5"/>
  <c r="O357" i="5"/>
  <c r="O268" i="5"/>
  <c r="O351" i="5"/>
  <c r="O350" i="5"/>
  <c r="O265" i="5"/>
  <c r="O364" i="5"/>
  <c r="O352" i="5"/>
  <c r="O289" i="5"/>
  <c r="O342" i="5"/>
  <c r="O275" i="5"/>
  <c r="O307" i="5"/>
  <c r="O308" i="5"/>
  <c r="O298" i="5"/>
  <c r="O353" i="5"/>
  <c r="O317" i="5"/>
  <c r="O267" i="5"/>
  <c r="O281" i="5"/>
  <c r="O269" i="5"/>
  <c r="O331" i="5"/>
  <c r="O280" i="5"/>
  <c r="O285" i="5"/>
  <c r="O326" i="5"/>
  <c r="O333" i="5"/>
  <c r="O346" i="5"/>
  <c r="O360" i="5"/>
  <c r="O284" i="5"/>
  <c r="O282" i="5"/>
  <c r="O277" i="5"/>
  <c r="O314" i="5"/>
  <c r="O355" i="5"/>
  <c r="O263" i="5"/>
  <c r="O7" i="5" l="1"/>
  <c r="O374" i="5" s="1"/>
  <c r="L3" i="5" l="1"/>
</calcChain>
</file>

<file path=xl/sharedStrings.xml><?xml version="1.0" encoding="utf-8"?>
<sst xmlns="http://schemas.openxmlformats.org/spreadsheetml/2006/main" count="2218" uniqueCount="720">
  <si>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</si>
  <si>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</si>
  <si>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</si>
  <si>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</si>
  <si>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</si>
  <si>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</si>
  <si>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</si>
  <si>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</si>
  <si>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</si>
  <si>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</si>
  <si>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</si>
  <si>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</si>
  <si>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</si>
  <si>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</si>
  <si>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</si>
  <si>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</si>
  <si>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</si>
  <si>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</si>
  <si>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</si>
  <si>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</si>
  <si>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</si>
  <si>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</si>
  <si>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</si>
  <si>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</si>
  <si>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</si>
  <si>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</si>
  <si>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</si>
  <si>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</si>
  <si>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</si>
  <si>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</si>
  <si>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</si>
  <si>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</si>
  <si>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</si>
  <si>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</si>
  <si>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</si>
  <si>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</si>
  <si>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</si>
  <si>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</si>
  <si>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</si>
  <si>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</si>
  <si>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</si>
  <si>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</si>
  <si>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</si>
  <si>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</si>
  <si>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</si>
  <si>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</si>
  <si>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</si>
  <si>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</si>
  <si>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</si>
  <si>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</si>
  <si>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</si>
  <si>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</si>
  <si>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</si>
  <si>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</si>
  <si>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</si>
  <si>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</si>
  <si>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</si>
  <si>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</si>
  <si>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</si>
  <si>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</si>
  <si>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</si>
  <si>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</si>
  <si>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</si>
  <si>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</si>
  <si>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</si>
  <si>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</si>
  <si>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</si>
  <si>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</si>
  <si>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</si>
  <si>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</si>
  <si>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</si>
  <si>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</si>
  <si>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</si>
  <si>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</si>
  <si>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</si>
  <si>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</si>
  <si>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</si>
  <si>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</si>
  <si>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</si>
  <si>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</si>
  <si>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</si>
  <si>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</si>
  <si>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</si>
  <si>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</si>
  <si>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</si>
  <si>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</si>
  <si>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</si>
  <si>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</si>
  <si>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</si>
  <si>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</si>
  <si>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</si>
  <si>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</si>
  <si>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</si>
  <si>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</si>
  <si>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</si>
  <si>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</si>
  <si>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</si>
  <si>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</si>
  <si>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</si>
  <si>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</si>
  <si>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</si>
  <si>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</si>
  <si>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</si>
  <si>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</si>
  <si>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</si>
  <si>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</si>
  <si>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</si>
  <si>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</si>
  <si>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</si>
  <si>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</si>
  <si>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</si>
  <si>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</si>
  <si>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</si>
  <si>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</si>
  <si>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</si>
  <si>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</si>
  <si>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</si>
  <si>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</si>
  <si>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</si>
  <si>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</si>
  <si>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</si>
  <si>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</si>
  <si>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</si>
  <si>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</si>
  <si>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</si>
  <si>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</si>
  <si>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</si>
  <si>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</si>
  <si>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</si>
  <si>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</si>
  <si>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</si>
  <si>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</si>
  <si>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</si>
  <si>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</si>
  <si>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</si>
  <si>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</si>
  <si>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</si>
  <si>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</si>
  <si>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</si>
  <si>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</si>
  <si>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</si>
  <si>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</si>
  <si>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</si>
  <si>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</si>
  <si>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</si>
  <si>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</si>
  <si>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</si>
  <si>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</si>
  <si>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</si>
  <si>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</si>
  <si>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</si>
  <si>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</si>
  <si>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</si>
  <si>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</si>
  <si>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</si>
  <si>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</si>
  <si>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</si>
  <si>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</si>
  <si>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</si>
  <si>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</si>
  <si>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</si>
  <si>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</si>
  <si>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</si>
  <si>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</si>
  <si>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</si>
  <si>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</si>
  <si>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</si>
  <si>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</si>
  <si>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</si>
  <si>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</si>
  <si>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</si>
  <si>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</si>
  <si>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</si>
  <si>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</si>
  <si>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</si>
  <si>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</si>
  <si>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</si>
  <si>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</si>
  <si>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</si>
  <si>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</si>
  <si>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</si>
  <si>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</si>
  <si>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</si>
  <si>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</si>
  <si>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</si>
  <si>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</si>
  <si>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</si>
  <si>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</si>
  <si>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</si>
  <si>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</si>
  <si>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</si>
  <si>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</si>
  <si>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</si>
  <si>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</si>
  <si>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</si>
  <si>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</si>
  <si>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</si>
  <si>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</si>
  <si>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</si>
  <si>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</si>
  <si>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</si>
  <si>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</si>
  <si>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</si>
  <si>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</si>
  <si>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</si>
  <si>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</si>
  <si>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</si>
  <si>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</si>
  <si>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</si>
  <si>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</si>
  <si>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</si>
  <si>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</si>
  <si>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</si>
  <si>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</si>
  <si>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</si>
  <si>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</si>
  <si>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</si>
  <si>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</si>
  <si>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</si>
  <si>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</si>
  <si>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</si>
  <si>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</si>
  <si>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</si>
  <si>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</si>
  <si>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</si>
  <si>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</si>
  <si>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</si>
  <si>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</si>
  <si>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</si>
  <si>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</si>
  <si>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</si>
  <si>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</si>
  <si>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</si>
  <si>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</si>
  <si>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</si>
  <si>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</si>
  <si>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</si>
  <si>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</si>
  <si>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</si>
  <si>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</si>
  <si>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</si>
  <si>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</si>
  <si>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</si>
  <si>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</si>
  <si>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</si>
  <si>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</si>
  <si>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</si>
  <si>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</si>
  <si>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</si>
  <si>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</si>
  <si>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</si>
  <si>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</si>
  <si>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</si>
  <si>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</si>
  <si>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</si>
  <si>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</si>
  <si>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</si>
  <si>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</si>
  <si>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</si>
  <si>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</si>
  <si>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</si>
  <si>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</si>
  <si>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</si>
  <si>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</si>
  <si>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</si>
  <si>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</si>
  <si>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</si>
  <si>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</si>
  <si>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</si>
  <si>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</si>
  <si>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</si>
  <si>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</si>
  <si>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</si>
  <si>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</si>
  <si>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</si>
  <si>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</si>
  <si>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</si>
  <si>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</si>
  <si>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</si>
  <si>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</si>
  <si>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</si>
  <si>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</si>
  <si>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</si>
  <si>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</si>
  <si>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</si>
  <si>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</si>
  <si>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</si>
  <si>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</si>
  <si>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</si>
  <si>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</si>
  <si>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</si>
  <si>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</si>
  <si>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</si>
  <si>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</si>
  <si>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</si>
  <si>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</si>
  <si>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</si>
  <si>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</si>
  <si>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</si>
  <si>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</si>
  <si>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</si>
  <si>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</si>
  <si>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</si>
  <si>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</si>
  <si>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</si>
  <si>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</si>
  <si>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</si>
  <si>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</si>
  <si>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</si>
  <si>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</si>
  <si>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</si>
  <si>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</si>
  <si>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</si>
  <si>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</si>
  <si>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</si>
  <si>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</si>
  <si>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</si>
  <si>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</si>
  <si>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</si>
  <si>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</si>
  <si>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</si>
  <si>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</si>
  <si>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</si>
  <si>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</si>
  <si>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</si>
  <si>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</si>
  <si>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</si>
  <si>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</si>
  <si>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</si>
  <si>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</si>
  <si>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</si>
  <si>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</si>
  <si>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</si>
  <si>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</si>
  <si>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</si>
  <si>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</si>
  <si>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</si>
  <si>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</si>
  <si>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</si>
  <si>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</si>
  <si>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</si>
  <si>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</si>
  <si>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</si>
  <si>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</si>
  <si>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</si>
  <si>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</si>
  <si>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</si>
  <si>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</si>
  <si>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</si>
  <si>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</si>
  <si>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</si>
  <si>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</si>
  <si>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</si>
  <si>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</si>
  <si>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</si>
  <si>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</si>
  <si>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</si>
  <si>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</si>
  <si>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</si>
  <si>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</si>
  <si>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</si>
  <si>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</si>
  <si>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</si>
  <si>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</si>
  <si>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</si>
  <si>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</si>
  <si>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</si>
  <si>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</si>
  <si>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</si>
  <si>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</si>
  <si>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</si>
  <si>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</si>
  <si>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</si>
  <si>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</si>
  <si>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</si>
  <si>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</si>
  <si>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</si>
  <si>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</si>
  <si>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</si>
  <si>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</si>
  <si>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</si>
  <si>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</si>
  <si>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</si>
  <si>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</si>
  <si>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</si>
  <si>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</si>
  <si>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</si>
  <si>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</si>
  <si>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</si>
  <si>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</si>
  <si>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</si>
  <si>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</si>
  <si>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</si>
  <si>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</si>
  <si>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</si>
  <si>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</si>
  <si>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</si>
  <si>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</si>
  <si>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</si>
  <si>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</si>
  <si>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</si>
  <si>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</si>
  <si>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</si>
  <si>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</si>
  <si>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</si>
  <si>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</si>
  <si>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</si>
  <si>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</si>
  <si>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</si>
  <si>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</si>
  <si>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</si>
  <si>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</si>
  <si>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</si>
  <si>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</si>
  <si>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</si>
  <si>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</si>
  <si>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</si>
  <si>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</si>
  <si>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</si>
  <si>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</si>
  <si>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</si>
  <si>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</si>
  <si>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</si>
  <si>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</si>
  <si>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</si>
  <si>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</si>
  <si>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</si>
  <si>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</si>
  <si>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</si>
  <si>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</si>
  <si>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</si>
  <si>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</si>
  <si>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</si>
  <si>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</si>
  <si>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</si>
  <si>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</si>
  <si>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</si>
  <si>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</si>
  <si>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</si>
  <si>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</si>
  <si>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</si>
  <si>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</si>
  <si>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</si>
  <si>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</si>
  <si>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</si>
  <si>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</si>
  <si>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</si>
  <si>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</si>
  <si>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</si>
  <si>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30-54622575-1</t>
  </si>
  <si>
    <t>LOS CONSTITUYENTES SOCIEDAD ANONIMA DE TRANSPORTES</t>
  </si>
  <si>
    <t>111</t>
  </si>
  <si>
    <t>127</t>
  </si>
  <si>
    <t>78</t>
  </si>
  <si>
    <t>87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</si>
  <si>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</si>
  <si>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</si>
  <si>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</si>
  <si>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</si>
  <si>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</si>
  <si>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</si>
  <si>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</si>
  <si>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</si>
  <si>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</si>
  <si>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</si>
  <si>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124</t>
  </si>
  <si>
    <t>185</t>
  </si>
  <si>
    <t>96</t>
  </si>
  <si>
    <t>136</t>
  </si>
  <si>
    <t>163</t>
  </si>
  <si>
    <t>182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</si>
  <si>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</si>
  <si>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</si>
  <si>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</si>
  <si>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</si>
  <si>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</si>
  <si>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</si>
  <si>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</si>
  <si>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</si>
  <si>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</si>
  <si>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</si>
  <si>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</si>
  <si>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</si>
  <si>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</si>
  <si>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</si>
  <si>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</si>
  <si>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</si>
  <si>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</si>
  <si>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</si>
  <si>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</si>
  <si>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</si>
  <si>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</si>
  <si>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</si>
  <si>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</si>
  <si>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</si>
  <si>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</si>
  <si>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</si>
  <si>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</si>
  <si>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</si>
  <si>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</si>
  <si>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</si>
  <si>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</si>
  <si>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</si>
  <si>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</si>
  <si>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</si>
  <si>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</si>
  <si>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</si>
  <si>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</si>
  <si>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</si>
  <si>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</si>
  <si>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</si>
  <si>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</si>
  <si>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</si>
  <si>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</si>
  <si>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</si>
  <si>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</si>
  <si>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</si>
  <si>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</si>
  <si>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</si>
  <si>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</si>
  <si>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</si>
  <si>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</si>
  <si>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</si>
  <si>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</si>
  <si>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</si>
  <si>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</si>
  <si>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</si>
  <si>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</si>
  <si>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</si>
  <si>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</si>
  <si>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</si>
  <si>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</si>
  <si>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</si>
  <si>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</si>
  <si>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</si>
  <si>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</si>
  <si>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</si>
  <si>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</si>
  <si>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</si>
  <si>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</si>
  <si>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</si>
  <si>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</si>
  <si>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</si>
  <si>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</si>
  <si>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</si>
  <si>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</si>
  <si>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</si>
  <si>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</si>
  <si>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</si>
  <si>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</si>
  <si>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</si>
  <si>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</si>
  <si>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</si>
  <si>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</si>
  <si>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</si>
  <si>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</si>
  <si>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</si>
  <si>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</si>
  <si>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91</t>
  </si>
  <si>
    <t>30-54636783-1</t>
  </si>
  <si>
    <t>TRANSPORTE LÍNEA 123 S.A.</t>
  </si>
  <si>
    <t>123</t>
  </si>
  <si>
    <t>194</t>
  </si>
  <si>
    <t>195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</si>
  <si>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</si>
  <si>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</si>
  <si>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</si>
  <si>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</si>
  <si>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</si>
  <si>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</si>
  <si>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</si>
  <si>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</si>
  <si>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</si>
  <si>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</si>
  <si>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</si>
  <si>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</si>
  <si>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</si>
  <si>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</si>
  <si>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</si>
  <si>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</si>
  <si>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30-56394131-2</t>
  </si>
  <si>
    <t>EMPRESA DE TRANSPORTES DE PASAJEROS KO KO S.R.L.</t>
  </si>
  <si>
    <t>914</t>
  </si>
  <si>
    <t>30-56835256-0</t>
  </si>
  <si>
    <t>LINEA 17 S.A.</t>
  </si>
  <si>
    <t>17</t>
  </si>
  <si>
    <t>30-57153764-4</t>
  </si>
  <si>
    <t>MICRO OMNIBUS NORTE SOCIEDAD ANONIMA</t>
  </si>
  <si>
    <t>60</t>
  </si>
  <si>
    <t>30-57189536-2</t>
  </si>
  <si>
    <t>22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</si>
  <si>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</si>
  <si>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</si>
  <si>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</si>
  <si>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</si>
  <si>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</si>
  <si>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</si>
  <si>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</si>
  <si>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</si>
  <si>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</si>
  <si>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</si>
  <si>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</si>
  <si>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</si>
  <si>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</si>
  <si>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</si>
  <si>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</si>
  <si>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</si>
  <si>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</si>
  <si>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</si>
  <si>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</si>
  <si>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</si>
  <si>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</si>
  <si>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</si>
  <si>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</si>
  <si>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</si>
  <si>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</si>
  <si>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</si>
  <si>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</si>
  <si>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</si>
  <si>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</si>
  <si>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</si>
  <si>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</si>
  <si>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</si>
  <si>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</si>
  <si>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</si>
  <si>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</si>
  <si>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</si>
  <si>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</si>
  <si>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</si>
  <si>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</si>
  <si>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</si>
  <si>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</si>
  <si>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</si>
  <si>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</si>
  <si>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</si>
  <si>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</si>
  <si>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</si>
  <si>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</si>
  <si>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</si>
  <si>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</si>
  <si>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</si>
  <si>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</si>
  <si>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</si>
  <si>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</si>
  <si>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</si>
  <si>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</si>
  <si>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</si>
  <si>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</si>
  <si>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</si>
  <si>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</si>
  <si>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</si>
  <si>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9</t>
  </si>
  <si>
    <t>33-70223426-9</t>
  </si>
  <si>
    <t>NUDO  SA</t>
  </si>
  <si>
    <t>150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</si>
  <si>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</si>
  <si>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</si>
  <si>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</si>
  <si>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</si>
  <si>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</si>
  <si>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</si>
  <si>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</si>
  <si>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</si>
  <si>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</si>
  <si>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</si>
  <si>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</si>
  <si>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</si>
  <si>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</si>
  <si>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</si>
  <si>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</si>
  <si>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</si>
  <si>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</si>
  <si>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</si>
  <si>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</si>
  <si>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</si>
  <si>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     (Pcia de BA)</t>
  </si>
  <si>
    <t>PELP               (Pcia de BA)</t>
  </si>
  <si>
    <t>CUPO GASOIL       (Pcia de BA)</t>
  </si>
  <si>
    <t>Resumen de compensaciones por fuente de financiamiento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</si>
  <si>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</si>
  <si>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</si>
  <si>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</si>
  <si>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</si>
  <si>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</si>
  <si>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</si>
  <si>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</si>
  <si>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</si>
  <si>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</si>
  <si>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</si>
  <si>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</si>
  <si>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</si>
  <si>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</si>
  <si>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</si>
  <si>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</si>
  <si>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</si>
  <si>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</si>
  <si>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</si>
  <si>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</si>
  <si>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</si>
  <si>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</si>
  <si>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</si>
  <si>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</si>
  <si>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</si>
  <si>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</si>
  <si>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</si>
  <si>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</si>
  <si>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</si>
  <si>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</si>
  <si>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</si>
  <si>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AUTOMOTORES CALLAO SA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</si>
  <si>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</si>
  <si>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</si>
  <si>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</si>
  <si>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</si>
  <si>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</si>
  <si>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</si>
  <si>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</si>
  <si>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</si>
  <si>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Agosto 2025</t>
  </si>
  <si>
    <t>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</si>
</sst>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vertical="center" wrapText="1"/>
    </xf>
    <xf numFmtId="4" fontId="0" fillId="4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6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Font="1" applyFill="1"/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4" borderId="6" xfId="1" applyNumberFormat="1" applyFont="1" applyFill="1" applyBorder="1" applyAlignment="1">
      <alignment vertical="center" wrapText="1"/>
    </xf>
    <xf numFmtId="49" fontId="0" fillId="0" borderId="0" xfId="0" applyNumberFormat="1" applyFill="1"/>
    <xf numFmtId="0" fontId="0" fillId="0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3"/>
  <sheetViews>
    <sheetView tabSelected="1" zoomScaleNormal="100" workbookViewId="0">
      <pane xSplit="5" ySplit="6" topLeftCell="F359" activePane="bottomRight" state="frozen"/>
      <selection pane="topRight" activeCell="F1" sqref="F1"/>
      <selection pane="bottomLeft" activeCell="A3" sqref="A3"/>
      <selection pane="bottomRight" activeCell="G373" sqref="G37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5" width="18.28515625" bestFit="1" customWidth="1"/>
  </cols>
  <sheetData>
    <row r="1" spans="1:15" ht="18.75" x14ac:dyDescent="0.3">
      <c r="G1" s="34" t="s">
        <v>678</v>
      </c>
      <c r="H1" s="34"/>
      <c r="I1" s="34"/>
      <c r="J1" s="34"/>
      <c r="K1" s="34"/>
      <c r="L1" s="34"/>
      <c r="M1" s="34"/>
    </row>
    <row r="2" spans="1:15" ht="18.75" x14ac:dyDescent="0.3">
      <c r="A2" s="2"/>
      <c r="G2" s="28" t="s">
        <v>712</v>
      </c>
      <c r="H2" s="29"/>
      <c r="I2" s="29"/>
      <c r="J2" s="29"/>
      <c r="K2" s="30"/>
      <c r="L2" s="35">
        <f>+M374+J374+I374+H374+G374</f>
        <v>89689554538.466217</v>
      </c>
      <c r="M2" s="36"/>
      <c r="N2" s="27"/>
      <c r="O2" s="25"/>
    </row>
    <row r="3" spans="1:15" ht="18.75" x14ac:dyDescent="0.3">
      <c r="A3" s="2"/>
      <c r="B3" s="2"/>
      <c r="C3" s="2"/>
      <c r="G3" s="31" t="s">
        <v>679</v>
      </c>
      <c r="H3" s="32"/>
      <c r="I3" s="32"/>
      <c r="J3" s="32"/>
      <c r="K3" s="33"/>
      <c r="L3" s="35">
        <f>+K374+L374+N374</f>
        <v>65308457387.067398</v>
      </c>
      <c r="M3" s="36"/>
      <c r="N3" s="18"/>
    </row>
    <row r="5" spans="1:15" x14ac:dyDescent="0.25">
      <c r="A5" s="3" t="s">
        <v>718</v>
      </c>
      <c r="O5" s="9" t="s">
        <v>719</v>
      </c>
    </row>
    <row r="6" spans="1:15" s="1" customFormat="1" ht="30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674</v>
      </c>
      <c r="G6" s="10" t="s">
        <v>717</v>
      </c>
      <c r="H6" s="10" t="s">
        <v>714</v>
      </c>
      <c r="I6" s="10" t="s">
        <v>713</v>
      </c>
      <c r="J6" s="10" t="s">
        <v>715</v>
      </c>
      <c r="K6" s="11" t="s">
        <v>675</v>
      </c>
      <c r="L6" s="11" t="s">
        <v>676</v>
      </c>
      <c r="M6" s="10" t="s">
        <v>716</v>
      </c>
      <c r="N6" s="11" t="s">
        <v>677</v>
      </c>
      <c r="O6" s="8" t="s">
        <v>666</v>
      </c>
    </row>
    <row r="7" spans="1:15" ht="30" x14ac:dyDescent="0.25">
      <c r="A7" s="4" t="s">
        <v>5</v>
      </c>
      <c r="B7" s="4" t="s">
        <v>6</v>
      </c>
      <c r="C7" s="4" t="s">
        <v>9</v>
      </c>
      <c r="D7" s="4" t="s">
        <v>10</v>
      </c>
      <c r="E7" s="12" t="s">
        <v>11</v>
      </c>
      <c r="F7" s="12" t="s">
        <v>680</v>
      </c>
      <c r="G7" s="15">
        <v>0</v>
      </c>
      <c r="H7" s="5">
        <v>55720578.180996001</v>
      </c>
      <c r="I7" s="16">
        <v>0</v>
      </c>
      <c r="J7" s="5">
        <v>0</v>
      </c>
      <c r="K7" s="5">
        <v>197031343.75480101</v>
      </c>
      <c r="L7" s="6">
        <v>0</v>
      </c>
      <c r="M7" s="6">
        <v>0</v>
      </c>
      <c r="N7" s="6">
        <v>889927.74</v>
      </c>
      <c r="O7" s="7">
        <f>+SUM(G7:N7)</f>
        <v>253641849.67579702</v>
      </c>
    </row>
    <row r="8" spans="1:15" ht="30" x14ac:dyDescent="0.25">
      <c r="A8" s="4" t="s">
        <v>5</v>
      </c>
      <c r="B8" s="4" t="s">
        <v>6</v>
      </c>
      <c r="C8" s="4" t="s">
        <v>365</v>
      </c>
      <c r="D8" s="4" t="s">
        <v>366</v>
      </c>
      <c r="E8" s="12" t="s">
        <v>659</v>
      </c>
      <c r="F8" s="12" t="s">
        <v>680</v>
      </c>
      <c r="G8" s="15">
        <v>0</v>
      </c>
      <c r="H8" s="5">
        <v>42645692.153846011</v>
      </c>
      <c r="I8" s="16">
        <v>0</v>
      </c>
      <c r="J8" s="5">
        <v>0</v>
      </c>
      <c r="K8" s="5">
        <v>149711531.408654</v>
      </c>
      <c r="L8" s="6">
        <v>0</v>
      </c>
      <c r="M8" s="6">
        <v>0</v>
      </c>
      <c r="N8" s="6">
        <v>1335955.7504056231</v>
      </c>
      <c r="O8" s="7">
        <f>+SUM(G8:N8)</f>
        <v>193693179.31290561</v>
      </c>
    </row>
    <row r="9" spans="1:15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2" t="s">
        <v>657</v>
      </c>
      <c r="F9" s="12" t="s">
        <v>680</v>
      </c>
      <c r="G9" s="15">
        <v>0</v>
      </c>
      <c r="H9" s="5">
        <v>88396876.588235974</v>
      </c>
      <c r="I9" s="16">
        <v>0</v>
      </c>
      <c r="J9" s="5">
        <v>0</v>
      </c>
      <c r="K9" s="5">
        <v>347214051.59304297</v>
      </c>
      <c r="L9" s="6">
        <v>0</v>
      </c>
      <c r="M9" s="6">
        <v>0</v>
      </c>
      <c r="N9" s="6">
        <v>1405927.9274237335</v>
      </c>
      <c r="O9" s="7">
        <f>+SUM(G9:N9)</f>
        <v>437016856.10870266</v>
      </c>
    </row>
    <row r="10" spans="1:15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2" t="s">
        <v>658</v>
      </c>
      <c r="F10" s="12" t="s">
        <v>680</v>
      </c>
      <c r="G10" s="15">
        <v>0</v>
      </c>
      <c r="H10" s="5">
        <v>5205007.6561085992</v>
      </c>
      <c r="I10" s="16">
        <v>0</v>
      </c>
      <c r="J10" s="5">
        <v>0</v>
      </c>
      <c r="K10" s="5">
        <v>20540211.69515752</v>
      </c>
      <c r="L10" s="6">
        <v>0</v>
      </c>
      <c r="M10" s="6">
        <v>0</v>
      </c>
      <c r="N10" s="6">
        <v>110574.88217064376</v>
      </c>
      <c r="O10" s="7">
        <f>+SUM(G10:N10)</f>
        <v>25855794.233436763</v>
      </c>
    </row>
    <row r="11" spans="1:15" ht="30" x14ac:dyDescent="0.25">
      <c r="A11" s="4" t="s">
        <v>5</v>
      </c>
      <c r="B11" s="4" t="s">
        <v>6</v>
      </c>
      <c r="C11" s="4" t="s">
        <v>12</v>
      </c>
      <c r="D11" s="4" t="s">
        <v>13</v>
      </c>
      <c r="E11" s="12" t="s">
        <v>14</v>
      </c>
      <c r="F11" s="12" t="s">
        <v>680</v>
      </c>
      <c r="G11" s="15">
        <v>0</v>
      </c>
      <c r="H11" s="5">
        <v>143999020.85067904</v>
      </c>
      <c r="I11" s="16">
        <v>0</v>
      </c>
      <c r="J11" s="5">
        <v>0</v>
      </c>
      <c r="K11" s="5">
        <v>540794867.10715866</v>
      </c>
      <c r="L11" s="6">
        <v>0</v>
      </c>
      <c r="M11" s="6">
        <v>0</v>
      </c>
      <c r="N11" s="6">
        <v>2484000</v>
      </c>
      <c r="O11" s="7">
        <f>+SUM(G11:N11)</f>
        <v>687277887.9578377</v>
      </c>
    </row>
    <row r="12" spans="1:15" ht="30" x14ac:dyDescent="0.25">
      <c r="A12" s="4" t="s">
        <v>5</v>
      </c>
      <c r="B12" s="4" t="s">
        <v>6</v>
      </c>
      <c r="C12" s="4" t="s">
        <v>140</v>
      </c>
      <c r="D12" s="4" t="s">
        <v>141</v>
      </c>
      <c r="E12" s="12" t="s">
        <v>20</v>
      </c>
      <c r="F12" s="12" t="s">
        <v>680</v>
      </c>
      <c r="G12" s="15">
        <v>0</v>
      </c>
      <c r="H12" s="5">
        <v>76378453.692308038</v>
      </c>
      <c r="I12" s="16">
        <v>0</v>
      </c>
      <c r="J12" s="5">
        <v>0</v>
      </c>
      <c r="K12" s="5">
        <v>304748325.20584142</v>
      </c>
      <c r="L12" s="6">
        <v>0</v>
      </c>
      <c r="M12" s="6">
        <v>0</v>
      </c>
      <c r="N12" s="6">
        <v>1521605.8800000001</v>
      </c>
      <c r="O12" s="7">
        <f>+SUM(G12:N12)</f>
        <v>382648384.77814949</v>
      </c>
    </row>
    <row r="13" spans="1:1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2" t="s">
        <v>17</v>
      </c>
      <c r="F13" s="12" t="s">
        <v>680</v>
      </c>
      <c r="G13" s="15">
        <v>0</v>
      </c>
      <c r="H13" s="5">
        <v>11944898.208144799</v>
      </c>
      <c r="I13" s="16">
        <v>0</v>
      </c>
      <c r="J13" s="5">
        <v>0</v>
      </c>
      <c r="K13" s="5">
        <v>45550245.624355592</v>
      </c>
      <c r="L13" s="6">
        <v>0</v>
      </c>
      <c r="M13" s="6">
        <v>0</v>
      </c>
      <c r="N13" s="6">
        <v>422936.82000000007</v>
      </c>
      <c r="O13" s="7">
        <f>+SUM(G13:N13)</f>
        <v>57918080.652500391</v>
      </c>
    </row>
    <row r="14" spans="1:15" x14ac:dyDescent="0.25">
      <c r="A14" s="4" t="s">
        <v>5</v>
      </c>
      <c r="B14" s="4" t="s">
        <v>21</v>
      </c>
      <c r="C14" s="4" t="s">
        <v>18</v>
      </c>
      <c r="D14" s="4" t="s">
        <v>19</v>
      </c>
      <c r="E14" s="12" t="s">
        <v>22</v>
      </c>
      <c r="F14" s="12" t="s">
        <v>680</v>
      </c>
      <c r="G14" s="15">
        <v>0</v>
      </c>
      <c r="H14" s="5">
        <v>21997621.737556994</v>
      </c>
      <c r="I14" s="16">
        <v>0</v>
      </c>
      <c r="J14" s="5">
        <v>0</v>
      </c>
      <c r="K14" s="5">
        <v>98859485.109860197</v>
      </c>
      <c r="L14" s="6">
        <v>0</v>
      </c>
      <c r="M14" s="6">
        <v>0</v>
      </c>
      <c r="N14" s="6">
        <v>1003711.5</v>
      </c>
      <c r="O14" s="7">
        <f>+SUM(G14:N14)</f>
        <v>121860818.34741719</v>
      </c>
    </row>
    <row r="15" spans="1:15" ht="30" x14ac:dyDescent="0.25">
      <c r="A15" s="4" t="s">
        <v>5</v>
      </c>
      <c r="B15" s="4" t="s">
        <v>23</v>
      </c>
      <c r="C15" s="4" t="s">
        <v>24</v>
      </c>
      <c r="D15" s="4" t="s">
        <v>25</v>
      </c>
      <c r="E15" s="12" t="s">
        <v>26</v>
      </c>
      <c r="F15" s="12" t="s">
        <v>680</v>
      </c>
      <c r="G15" s="15">
        <v>0</v>
      </c>
      <c r="H15" s="5">
        <v>60773890.352941006</v>
      </c>
      <c r="I15" s="16">
        <v>0</v>
      </c>
      <c r="J15" s="5">
        <v>0</v>
      </c>
      <c r="K15" s="5">
        <v>237365082.56804177</v>
      </c>
      <c r="L15" s="6">
        <v>0</v>
      </c>
      <c r="M15" s="6">
        <v>0</v>
      </c>
      <c r="N15" s="6">
        <v>1900674.5963579272</v>
      </c>
      <c r="O15" s="7">
        <f>+SUM(G15:N15)</f>
        <v>300039647.51734072</v>
      </c>
    </row>
    <row r="16" spans="1:1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2" t="s">
        <v>27</v>
      </c>
      <c r="F16" s="12" t="s">
        <v>680</v>
      </c>
      <c r="G16" s="15">
        <v>0</v>
      </c>
      <c r="H16" s="5">
        <v>36342793.565611005</v>
      </c>
      <c r="I16" s="16">
        <v>0</v>
      </c>
      <c r="J16" s="5">
        <v>0</v>
      </c>
      <c r="K16" s="5">
        <v>167041284.6897665</v>
      </c>
      <c r="L16" s="6">
        <v>0</v>
      </c>
      <c r="M16" s="6">
        <v>0</v>
      </c>
      <c r="N16" s="6">
        <v>1035953.4036420729</v>
      </c>
      <c r="O16" s="7">
        <f>+SUM(G16:N16)</f>
        <v>204420031.65901956</v>
      </c>
    </row>
    <row r="17" spans="1:15" x14ac:dyDescent="0.25">
      <c r="A17" s="4" t="s">
        <v>5</v>
      </c>
      <c r="B17" s="4" t="s">
        <v>42</v>
      </c>
      <c r="C17" s="4" t="s">
        <v>43</v>
      </c>
      <c r="D17" s="4" t="s">
        <v>44</v>
      </c>
      <c r="E17" s="12" t="s">
        <v>46</v>
      </c>
      <c r="F17" s="12" t="s">
        <v>680</v>
      </c>
      <c r="G17" s="15">
        <v>0</v>
      </c>
      <c r="H17" s="5">
        <v>6483537.2126695998</v>
      </c>
      <c r="I17" s="16">
        <v>0</v>
      </c>
      <c r="J17" s="5">
        <v>0</v>
      </c>
      <c r="K17" s="5">
        <v>28009093.749987651</v>
      </c>
      <c r="L17" s="6">
        <v>0</v>
      </c>
      <c r="M17" s="6">
        <v>0</v>
      </c>
      <c r="N17" s="6">
        <v>144584.81402819781</v>
      </c>
      <c r="O17" s="7">
        <f>+SUM(G17:N17)</f>
        <v>34637215.776685447</v>
      </c>
    </row>
    <row r="18" spans="1:1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2" t="s">
        <v>45</v>
      </c>
      <c r="F18" s="12" t="s">
        <v>680</v>
      </c>
      <c r="G18" s="15">
        <v>0</v>
      </c>
      <c r="H18" s="5">
        <v>3922239.2760180999</v>
      </c>
      <c r="I18" s="16">
        <v>0</v>
      </c>
      <c r="J18" s="5">
        <v>0</v>
      </c>
      <c r="K18" s="5">
        <v>14792706.60482814</v>
      </c>
      <c r="L18" s="6">
        <v>0</v>
      </c>
      <c r="M18" s="6">
        <v>0</v>
      </c>
      <c r="N18" s="6">
        <v>64325.165971802213</v>
      </c>
      <c r="O18" s="7">
        <f>+SUM(G18:N18)</f>
        <v>18779271.04681804</v>
      </c>
    </row>
    <row r="19" spans="1:15" x14ac:dyDescent="0.25">
      <c r="A19" s="4" t="s">
        <v>5</v>
      </c>
      <c r="B19" s="4" t="s">
        <v>42</v>
      </c>
      <c r="C19" s="4" t="s">
        <v>47</v>
      </c>
      <c r="D19" s="4" t="s">
        <v>48</v>
      </c>
      <c r="E19" s="12" t="s">
        <v>49</v>
      </c>
      <c r="F19" s="12" t="s">
        <v>680</v>
      </c>
      <c r="G19" s="15">
        <v>0</v>
      </c>
      <c r="H19" s="5">
        <v>43734331.366515994</v>
      </c>
      <c r="I19" s="16">
        <v>0</v>
      </c>
      <c r="J19" s="5">
        <v>0</v>
      </c>
      <c r="K19" s="5">
        <v>170354830.57611135</v>
      </c>
      <c r="L19" s="6">
        <v>0</v>
      </c>
      <c r="M19" s="6">
        <v>0</v>
      </c>
      <c r="N19" s="6">
        <v>966750.96247580391</v>
      </c>
      <c r="O19" s="7">
        <f>+SUM(G19:N19)</f>
        <v>215055912.90510315</v>
      </c>
    </row>
    <row r="20" spans="1:1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2" t="s">
        <v>50</v>
      </c>
      <c r="F20" s="12" t="s">
        <v>680</v>
      </c>
      <c r="G20" s="15">
        <v>0</v>
      </c>
      <c r="H20" s="5">
        <v>4864284.7963801008</v>
      </c>
      <c r="I20" s="16">
        <v>0</v>
      </c>
      <c r="J20" s="5">
        <v>0</v>
      </c>
      <c r="K20" s="5">
        <v>24487768.440096296</v>
      </c>
      <c r="L20" s="6">
        <v>0</v>
      </c>
      <c r="M20" s="6">
        <v>0</v>
      </c>
      <c r="N20" s="6">
        <v>168157.85752419606</v>
      </c>
      <c r="O20" s="7">
        <f>+SUM(G20:N20)</f>
        <v>29520211.094000597</v>
      </c>
    </row>
    <row r="21" spans="1:15" x14ac:dyDescent="0.25">
      <c r="A21" s="4" t="s">
        <v>5</v>
      </c>
      <c r="B21" s="4" t="s">
        <v>42</v>
      </c>
      <c r="C21" s="4" t="s">
        <v>33</v>
      </c>
      <c r="D21" s="4" t="s">
        <v>34</v>
      </c>
      <c r="E21" s="12" t="s">
        <v>51</v>
      </c>
      <c r="F21" s="12" t="s">
        <v>680</v>
      </c>
      <c r="G21" s="15">
        <v>0</v>
      </c>
      <c r="H21" s="5">
        <v>1419443.8552036295</v>
      </c>
      <c r="I21" s="16">
        <v>0</v>
      </c>
      <c r="J21" s="5">
        <v>0</v>
      </c>
      <c r="K21" s="5">
        <v>5755024.5424334547</v>
      </c>
      <c r="L21" s="6">
        <v>0</v>
      </c>
      <c r="M21" s="6">
        <v>0</v>
      </c>
      <c r="N21" s="6">
        <v>159436.63553532533</v>
      </c>
      <c r="O21" s="7">
        <f>+SUM(G21:N21)</f>
        <v>7333905.0331724091</v>
      </c>
    </row>
    <row r="22" spans="1:1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2" t="s">
        <v>54</v>
      </c>
      <c r="F22" s="12" t="s">
        <v>680</v>
      </c>
      <c r="G22" s="15">
        <v>0</v>
      </c>
      <c r="H22" s="5">
        <v>281445.96380090015</v>
      </c>
      <c r="I22" s="16">
        <v>0</v>
      </c>
      <c r="J22" s="5">
        <v>0</v>
      </c>
      <c r="K22" s="5">
        <v>1753186.3582217786</v>
      </c>
      <c r="L22" s="6">
        <v>0</v>
      </c>
      <c r="M22" s="6">
        <v>0</v>
      </c>
      <c r="N22" s="6">
        <v>138127.73693013191</v>
      </c>
      <c r="O22" s="7">
        <f>+SUM(G22:N22)</f>
        <v>2172760.0589528107</v>
      </c>
    </row>
    <row r="23" spans="1:1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2" t="s">
        <v>55</v>
      </c>
      <c r="F23" s="12" t="s">
        <v>680</v>
      </c>
      <c r="G23" s="15">
        <v>0</v>
      </c>
      <c r="H23" s="5">
        <v>15724726.425339304</v>
      </c>
      <c r="I23" s="16">
        <v>0</v>
      </c>
      <c r="J23" s="5">
        <v>0</v>
      </c>
      <c r="K23" s="5">
        <v>58604940.472118191</v>
      </c>
      <c r="L23" s="6">
        <v>0</v>
      </c>
      <c r="M23" s="6">
        <v>0</v>
      </c>
      <c r="N23" s="6">
        <v>177748.35638592948</v>
      </c>
      <c r="O23" s="7">
        <f>+SUM(G23:N23)</f>
        <v>74507415.253843427</v>
      </c>
    </row>
    <row r="24" spans="1:1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2" t="s">
        <v>53</v>
      </c>
      <c r="F24" s="12" t="s">
        <v>680</v>
      </c>
      <c r="G24" s="15">
        <v>0</v>
      </c>
      <c r="H24" s="5">
        <v>17209063.746606298</v>
      </c>
      <c r="I24" s="16">
        <v>0</v>
      </c>
      <c r="J24" s="5">
        <v>0</v>
      </c>
      <c r="K24" s="5">
        <v>54272768.417263143</v>
      </c>
      <c r="L24" s="6">
        <v>0</v>
      </c>
      <c r="M24" s="6">
        <v>0</v>
      </c>
      <c r="N24" s="6">
        <v>286965.73827085795</v>
      </c>
      <c r="O24" s="7">
        <f>+SUM(G24:N24)</f>
        <v>71768797.902140304</v>
      </c>
    </row>
    <row r="25" spans="1:1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2" t="s">
        <v>52</v>
      </c>
      <c r="F25" s="12" t="s">
        <v>680</v>
      </c>
      <c r="G25" s="15">
        <v>0</v>
      </c>
      <c r="H25" s="5">
        <v>5511094.850678701</v>
      </c>
      <c r="I25" s="16">
        <v>0</v>
      </c>
      <c r="J25" s="5">
        <v>0</v>
      </c>
      <c r="K25" s="5">
        <v>21742174.444507595</v>
      </c>
      <c r="L25" s="6">
        <v>0</v>
      </c>
      <c r="M25" s="6">
        <v>0</v>
      </c>
      <c r="N25" s="6">
        <v>228974.15287775508</v>
      </c>
      <c r="O25" s="7">
        <f>+SUM(G25:N25)</f>
        <v>27482243.448064052</v>
      </c>
    </row>
    <row r="26" spans="1:15" ht="30" x14ac:dyDescent="0.25">
      <c r="A26" s="4" t="s">
        <v>5</v>
      </c>
      <c r="B26" s="4" t="s">
        <v>56</v>
      </c>
      <c r="C26" s="4" t="s">
        <v>57</v>
      </c>
      <c r="D26" s="4" t="s">
        <v>58</v>
      </c>
      <c r="E26" s="12" t="s">
        <v>59</v>
      </c>
      <c r="F26" s="12" t="s">
        <v>680</v>
      </c>
      <c r="G26" s="15">
        <v>0</v>
      </c>
      <c r="H26" s="5">
        <v>213612224.00905001</v>
      </c>
      <c r="I26" s="16">
        <v>0</v>
      </c>
      <c r="J26" s="5">
        <v>0</v>
      </c>
      <c r="K26" s="5">
        <v>865261469.68274748</v>
      </c>
      <c r="L26" s="6">
        <v>0</v>
      </c>
      <c r="M26" s="6">
        <v>0</v>
      </c>
      <c r="N26" s="6">
        <v>5298722.46</v>
      </c>
      <c r="O26" s="7">
        <f>+SUM(G26:N26)</f>
        <v>1084172416.1517975</v>
      </c>
    </row>
    <row r="27" spans="1:15" ht="30" x14ac:dyDescent="0.25">
      <c r="A27" s="4" t="s">
        <v>5</v>
      </c>
      <c r="B27" s="4" t="s">
        <v>68</v>
      </c>
      <c r="C27" s="4" t="s">
        <v>69</v>
      </c>
      <c r="D27" s="4" t="s">
        <v>70</v>
      </c>
      <c r="E27" s="12" t="s">
        <v>71</v>
      </c>
      <c r="F27" s="12" t="s">
        <v>680</v>
      </c>
      <c r="G27" s="15">
        <v>0</v>
      </c>
      <c r="H27" s="5">
        <v>10477052.606334802</v>
      </c>
      <c r="I27" s="16">
        <v>0</v>
      </c>
      <c r="J27" s="5">
        <v>0</v>
      </c>
      <c r="K27" s="5">
        <v>32160231.300172489</v>
      </c>
      <c r="L27" s="6">
        <v>0</v>
      </c>
      <c r="M27" s="6">
        <v>0</v>
      </c>
      <c r="N27" s="6">
        <v>173440.14278209824</v>
      </c>
      <c r="O27" s="7">
        <f>+SUM(G27:N27)</f>
        <v>42810724.04928939</v>
      </c>
    </row>
    <row r="28" spans="1:1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2" t="s">
        <v>72</v>
      </c>
      <c r="F28" s="12" t="s">
        <v>680</v>
      </c>
      <c r="G28" s="15">
        <v>0</v>
      </c>
      <c r="H28" s="5">
        <v>21034492.96832601</v>
      </c>
      <c r="I28" s="16">
        <v>0</v>
      </c>
      <c r="J28" s="5">
        <v>0</v>
      </c>
      <c r="K28" s="5">
        <v>60811585.208788507</v>
      </c>
      <c r="L28" s="6">
        <v>0</v>
      </c>
      <c r="M28" s="6">
        <v>0</v>
      </c>
      <c r="N28" s="6">
        <v>396674.75721790176</v>
      </c>
      <c r="O28" s="7">
        <f>+SUM(G28:N28)</f>
        <v>82242752.934332415</v>
      </c>
    </row>
    <row r="29" spans="1:15" ht="30" x14ac:dyDescent="0.25">
      <c r="A29" s="4" t="s">
        <v>5</v>
      </c>
      <c r="B29" s="4" t="s">
        <v>68</v>
      </c>
      <c r="C29" s="4" t="s">
        <v>73</v>
      </c>
      <c r="D29" s="4" t="s">
        <v>74</v>
      </c>
      <c r="E29" s="12" t="s">
        <v>75</v>
      </c>
      <c r="F29" s="12" t="s">
        <v>680</v>
      </c>
      <c r="G29" s="15">
        <v>0</v>
      </c>
      <c r="H29" s="5">
        <v>40629258.47963798</v>
      </c>
      <c r="I29" s="16">
        <v>0</v>
      </c>
      <c r="J29" s="5">
        <v>0</v>
      </c>
      <c r="K29" s="5">
        <v>131554681.58070353</v>
      </c>
      <c r="L29" s="6">
        <v>0</v>
      </c>
      <c r="M29" s="6">
        <v>0</v>
      </c>
      <c r="N29" s="6">
        <v>738000</v>
      </c>
      <c r="O29" s="7">
        <f>+SUM(G29:N29)</f>
        <v>172921940.06034151</v>
      </c>
    </row>
    <row r="30" spans="1:15" ht="30" x14ac:dyDescent="0.25">
      <c r="A30" s="4" t="s">
        <v>5</v>
      </c>
      <c r="B30" s="4" t="s">
        <v>68</v>
      </c>
      <c r="C30" s="4" t="s">
        <v>76</v>
      </c>
      <c r="D30" s="4" t="s">
        <v>700</v>
      </c>
      <c r="E30" s="12" t="s">
        <v>77</v>
      </c>
      <c r="F30" s="12" t="s">
        <v>680</v>
      </c>
      <c r="G30" s="15">
        <v>0</v>
      </c>
      <c r="H30" s="5">
        <v>22881441.918551996</v>
      </c>
      <c r="I30" s="16">
        <v>0</v>
      </c>
      <c r="J30" s="5">
        <v>0</v>
      </c>
      <c r="K30" s="5">
        <v>97376019.76911369</v>
      </c>
      <c r="L30" s="6">
        <v>0</v>
      </c>
      <c r="M30" s="6">
        <v>0</v>
      </c>
      <c r="N30" s="6">
        <v>695874.19368491683</v>
      </c>
      <c r="O30" s="7">
        <f>+SUM(G30:N30)</f>
        <v>120953335.88135061</v>
      </c>
    </row>
    <row r="31" spans="1:15" ht="30" x14ac:dyDescent="0.25">
      <c r="A31" s="4" t="s">
        <v>5</v>
      </c>
      <c r="B31" s="4" t="s">
        <v>68</v>
      </c>
      <c r="C31" s="4" t="s">
        <v>76</v>
      </c>
      <c r="D31" s="4" t="s">
        <v>700</v>
      </c>
      <c r="E31" s="12" t="s">
        <v>78</v>
      </c>
      <c r="F31" s="12" t="s">
        <v>680</v>
      </c>
      <c r="G31" s="15">
        <v>0</v>
      </c>
      <c r="H31" s="5">
        <v>24072749.140270993</v>
      </c>
      <c r="I31" s="16">
        <v>0</v>
      </c>
      <c r="J31" s="5">
        <v>0</v>
      </c>
      <c r="K31" s="5">
        <v>142996513.93387294</v>
      </c>
      <c r="L31" s="6">
        <v>0</v>
      </c>
      <c r="M31" s="6">
        <v>0</v>
      </c>
      <c r="N31" s="6">
        <v>371017.5736159049</v>
      </c>
      <c r="O31" s="7">
        <f>+SUM(G31:N31)</f>
        <v>167440280.64775985</v>
      </c>
    </row>
    <row r="32" spans="1:15" ht="30" x14ac:dyDescent="0.25">
      <c r="A32" s="4" t="s">
        <v>5</v>
      </c>
      <c r="B32" s="4" t="s">
        <v>68</v>
      </c>
      <c r="C32" s="4" t="s">
        <v>76</v>
      </c>
      <c r="D32" s="4" t="s">
        <v>700</v>
      </c>
      <c r="E32" s="12" t="s">
        <v>79</v>
      </c>
      <c r="F32" s="12" t="s">
        <v>680</v>
      </c>
      <c r="G32" s="15">
        <v>0</v>
      </c>
      <c r="H32" s="5">
        <v>19172926.434389293</v>
      </c>
      <c r="I32" s="16">
        <v>0</v>
      </c>
      <c r="J32" s="5">
        <v>0</v>
      </c>
      <c r="K32" s="5">
        <v>88451552.851982832</v>
      </c>
      <c r="L32" s="6">
        <v>0</v>
      </c>
      <c r="M32" s="6">
        <v>0</v>
      </c>
      <c r="N32" s="6">
        <v>391727.13760017237</v>
      </c>
      <c r="O32" s="7">
        <f>+SUM(G32:N32)</f>
        <v>108016206.42397229</v>
      </c>
    </row>
    <row r="33" spans="1:15" ht="30" x14ac:dyDescent="0.25">
      <c r="A33" s="4" t="s">
        <v>5</v>
      </c>
      <c r="B33" s="4" t="s">
        <v>68</v>
      </c>
      <c r="C33" s="4" t="s">
        <v>76</v>
      </c>
      <c r="D33" s="4" t="s">
        <v>700</v>
      </c>
      <c r="E33" s="12" t="s">
        <v>80</v>
      </c>
      <c r="F33" s="12" t="s">
        <v>680</v>
      </c>
      <c r="G33" s="15">
        <v>0</v>
      </c>
      <c r="H33" s="5">
        <v>10543875.176470496</v>
      </c>
      <c r="I33" s="16">
        <v>0</v>
      </c>
      <c r="J33" s="5">
        <v>0</v>
      </c>
      <c r="K33" s="5">
        <v>47809375.282260202</v>
      </c>
      <c r="L33" s="6">
        <v>0</v>
      </c>
      <c r="M33" s="6">
        <v>0</v>
      </c>
      <c r="N33" s="6">
        <v>396938.01389050204</v>
      </c>
      <c r="O33" s="7">
        <f>+SUM(G33:N33)</f>
        <v>58750188.472621202</v>
      </c>
    </row>
    <row r="34" spans="1:15" ht="30" x14ac:dyDescent="0.25">
      <c r="A34" s="4" t="s">
        <v>5</v>
      </c>
      <c r="B34" s="4" t="s">
        <v>68</v>
      </c>
      <c r="C34" s="4" t="s">
        <v>76</v>
      </c>
      <c r="D34" s="4" t="s">
        <v>700</v>
      </c>
      <c r="E34" s="12" t="s">
        <v>81</v>
      </c>
      <c r="F34" s="12" t="s">
        <v>680</v>
      </c>
      <c r="G34" s="15">
        <v>0</v>
      </c>
      <c r="H34" s="5">
        <v>19829564.533936903</v>
      </c>
      <c r="I34" s="16">
        <v>0</v>
      </c>
      <c r="J34" s="5">
        <v>0</v>
      </c>
      <c r="K34" s="5">
        <v>77924962.897274315</v>
      </c>
      <c r="L34" s="6">
        <v>0</v>
      </c>
      <c r="M34" s="6">
        <v>0</v>
      </c>
      <c r="N34" s="6">
        <v>364274.84133516421</v>
      </c>
      <c r="O34" s="7">
        <f>+SUM(G34:N34)</f>
        <v>98118802.272546381</v>
      </c>
    </row>
    <row r="35" spans="1:15" ht="30" x14ac:dyDescent="0.25">
      <c r="A35" s="4" t="s">
        <v>5</v>
      </c>
      <c r="B35" s="4" t="s">
        <v>68</v>
      </c>
      <c r="C35" s="4" t="s">
        <v>76</v>
      </c>
      <c r="D35" s="4" t="s">
        <v>700</v>
      </c>
      <c r="E35" s="12" t="s">
        <v>82</v>
      </c>
      <c r="F35" s="12" t="s">
        <v>680</v>
      </c>
      <c r="G35" s="15">
        <v>0</v>
      </c>
      <c r="H35" s="5">
        <v>11475803.638009101</v>
      </c>
      <c r="I35" s="16">
        <v>0</v>
      </c>
      <c r="J35" s="5">
        <v>0</v>
      </c>
      <c r="K35" s="5">
        <v>47770313.127407059</v>
      </c>
      <c r="L35" s="6">
        <v>0</v>
      </c>
      <c r="M35" s="6">
        <v>0</v>
      </c>
      <c r="N35" s="6">
        <v>332269.57141959423</v>
      </c>
      <c r="O35" s="7">
        <f>+SUM(G35:N35)</f>
        <v>59578386.336835757</v>
      </c>
    </row>
    <row r="36" spans="1:15" ht="30" x14ac:dyDescent="0.25">
      <c r="A36" s="4" t="s">
        <v>5</v>
      </c>
      <c r="B36" s="4" t="s">
        <v>68</v>
      </c>
      <c r="C36" s="4" t="s">
        <v>76</v>
      </c>
      <c r="D36" s="4" t="s">
        <v>700</v>
      </c>
      <c r="E36" s="12" t="s">
        <v>83</v>
      </c>
      <c r="F36" s="12" t="s">
        <v>680</v>
      </c>
      <c r="G36" s="15">
        <v>0</v>
      </c>
      <c r="H36" s="5">
        <v>3319052</v>
      </c>
      <c r="I36" s="16">
        <v>0</v>
      </c>
      <c r="J36" s="5">
        <v>0</v>
      </c>
      <c r="K36" s="5">
        <v>15894920.119357418</v>
      </c>
      <c r="L36" s="6">
        <v>0</v>
      </c>
      <c r="M36" s="6">
        <v>0</v>
      </c>
      <c r="N36" s="6">
        <v>296394.8897225504</v>
      </c>
      <c r="O36" s="7">
        <f>+SUM(G36:N36)</f>
        <v>19510367.00907997</v>
      </c>
    </row>
    <row r="37" spans="1:15" ht="30" x14ac:dyDescent="0.25">
      <c r="A37" s="4" t="s">
        <v>5</v>
      </c>
      <c r="B37" s="4" t="s">
        <v>68</v>
      </c>
      <c r="C37" s="4" t="s">
        <v>76</v>
      </c>
      <c r="D37" s="4" t="s">
        <v>700</v>
      </c>
      <c r="E37" s="12" t="s">
        <v>84</v>
      </c>
      <c r="F37" s="12" t="s">
        <v>680</v>
      </c>
      <c r="G37" s="15">
        <v>0</v>
      </c>
      <c r="H37" s="5">
        <v>10826337.674208101</v>
      </c>
      <c r="I37" s="16">
        <v>0</v>
      </c>
      <c r="J37" s="5">
        <v>0</v>
      </c>
      <c r="K37" s="5">
        <v>37820063.765670419</v>
      </c>
      <c r="L37" s="6">
        <v>0</v>
      </c>
      <c r="M37" s="6">
        <v>0</v>
      </c>
      <c r="N37" s="6">
        <v>278262.53873119567</v>
      </c>
      <c r="O37" s="7">
        <f>+SUM(G37:N37)</f>
        <v>48924663.978609718</v>
      </c>
    </row>
    <row r="38" spans="1:15" ht="30" x14ac:dyDescent="0.25">
      <c r="A38" s="4" t="s">
        <v>5</v>
      </c>
      <c r="B38" s="4" t="s">
        <v>89</v>
      </c>
      <c r="C38" s="4" t="s">
        <v>43</v>
      </c>
      <c r="D38" s="4" t="s">
        <v>44</v>
      </c>
      <c r="E38" s="12" t="s">
        <v>90</v>
      </c>
      <c r="F38" s="12" t="s">
        <v>680</v>
      </c>
      <c r="G38" s="15">
        <v>0</v>
      </c>
      <c r="H38" s="5">
        <v>102630990.97737497</v>
      </c>
      <c r="I38" s="16">
        <v>0</v>
      </c>
      <c r="J38" s="5">
        <v>0</v>
      </c>
      <c r="K38" s="5">
        <v>552308968.44583321</v>
      </c>
      <c r="L38" s="6">
        <v>0</v>
      </c>
      <c r="M38" s="6">
        <v>0</v>
      </c>
      <c r="N38" s="6">
        <v>2225244.96</v>
      </c>
      <c r="O38" s="7">
        <f>+SUM(G38:N38)</f>
        <v>657165204.38320827</v>
      </c>
    </row>
    <row r="39" spans="1:15" ht="30" x14ac:dyDescent="0.25">
      <c r="A39" s="4" t="s">
        <v>5</v>
      </c>
      <c r="B39" s="4" t="s">
        <v>656</v>
      </c>
      <c r="C39" s="4" t="s">
        <v>190</v>
      </c>
      <c r="D39" s="4" t="s">
        <v>191</v>
      </c>
      <c r="E39" s="12" t="s">
        <v>655</v>
      </c>
      <c r="F39" s="12" t="s">
        <v>680</v>
      </c>
      <c r="G39" s="15">
        <v>0</v>
      </c>
      <c r="H39" s="5">
        <v>2281467.7375565991</v>
      </c>
      <c r="I39" s="16">
        <v>0</v>
      </c>
      <c r="J39" s="5">
        <v>0</v>
      </c>
      <c r="K39" s="5">
        <v>28487831.203044638</v>
      </c>
      <c r="L39" s="6">
        <v>0</v>
      </c>
      <c r="M39" s="6">
        <v>0</v>
      </c>
      <c r="N39" s="6">
        <v>218484.18000000002</v>
      </c>
      <c r="O39" s="7">
        <f>+SUM(G39:N39)</f>
        <v>30987783.120601237</v>
      </c>
    </row>
    <row r="40" spans="1:15" ht="30" x14ac:dyDescent="0.25">
      <c r="A40" s="4" t="s">
        <v>5</v>
      </c>
      <c r="B40" s="4" t="s">
        <v>91</v>
      </c>
      <c r="C40" s="4" t="s">
        <v>92</v>
      </c>
      <c r="D40" s="4" t="s">
        <v>93</v>
      </c>
      <c r="E40" s="12" t="s">
        <v>94</v>
      </c>
      <c r="F40" s="12" t="s">
        <v>680</v>
      </c>
      <c r="G40" s="15">
        <v>0</v>
      </c>
      <c r="H40" s="5">
        <v>54069403.782806009</v>
      </c>
      <c r="I40" s="16">
        <v>0</v>
      </c>
      <c r="J40" s="5">
        <v>0</v>
      </c>
      <c r="K40" s="5">
        <v>183667653.37013793</v>
      </c>
      <c r="L40" s="6">
        <v>0</v>
      </c>
      <c r="M40" s="6">
        <v>0</v>
      </c>
      <c r="N40" s="6">
        <v>974776.14000000013</v>
      </c>
      <c r="O40" s="7">
        <f>+SUM(G40:N40)</f>
        <v>238711833.29294392</v>
      </c>
    </row>
    <row r="41" spans="1:15" ht="30" x14ac:dyDescent="0.25">
      <c r="A41" s="4" t="s">
        <v>5</v>
      </c>
      <c r="B41" s="4" t="s">
        <v>91</v>
      </c>
      <c r="C41" s="4" t="s">
        <v>95</v>
      </c>
      <c r="D41" s="4" t="s">
        <v>96</v>
      </c>
      <c r="E41" s="12" t="s">
        <v>97</v>
      </c>
      <c r="F41" s="12" t="s">
        <v>680</v>
      </c>
      <c r="G41" s="15">
        <v>0</v>
      </c>
      <c r="H41" s="5">
        <v>126823226.02714896</v>
      </c>
      <c r="I41" s="16">
        <v>0</v>
      </c>
      <c r="J41" s="5">
        <v>0</v>
      </c>
      <c r="K41" s="5">
        <v>380650271.19208348</v>
      </c>
      <c r="L41" s="6">
        <v>0</v>
      </c>
      <c r="M41" s="6">
        <v>0</v>
      </c>
      <c r="N41" s="6">
        <v>1728043.3800000001</v>
      </c>
      <c r="O41" s="7">
        <f>+SUM(G41:N41)</f>
        <v>509201540.59923244</v>
      </c>
    </row>
    <row r="42" spans="1:15" x14ac:dyDescent="0.25">
      <c r="A42" s="4" t="s">
        <v>5</v>
      </c>
      <c r="B42" s="4" t="s">
        <v>98</v>
      </c>
      <c r="C42" s="4" t="s">
        <v>99</v>
      </c>
      <c r="D42" s="4" t="s">
        <v>100</v>
      </c>
      <c r="E42" s="12" t="s">
        <v>101</v>
      </c>
      <c r="F42" s="12" t="s">
        <v>680</v>
      </c>
      <c r="G42" s="15">
        <v>0</v>
      </c>
      <c r="H42" s="5">
        <v>90317016.968325973</v>
      </c>
      <c r="I42" s="16">
        <v>0</v>
      </c>
      <c r="J42" s="5">
        <v>0</v>
      </c>
      <c r="K42" s="5">
        <v>363114081.49203175</v>
      </c>
      <c r="L42" s="6">
        <v>0</v>
      </c>
      <c r="M42" s="6">
        <v>0</v>
      </c>
      <c r="N42" s="6">
        <v>2127995.8200000003</v>
      </c>
      <c r="O42" s="7">
        <f>+SUM(G42:N42)</f>
        <v>455559094.28035772</v>
      </c>
    </row>
    <row r="43" spans="1:15" x14ac:dyDescent="0.25">
      <c r="A43" s="4" t="s">
        <v>5</v>
      </c>
      <c r="B43" s="4" t="s">
        <v>98</v>
      </c>
      <c r="C43" s="4" t="s">
        <v>102</v>
      </c>
      <c r="D43" s="4" t="s">
        <v>103</v>
      </c>
      <c r="E43" s="12" t="s">
        <v>104</v>
      </c>
      <c r="F43" s="12" t="s">
        <v>680</v>
      </c>
      <c r="G43" s="15">
        <v>0</v>
      </c>
      <c r="H43" s="5">
        <v>116831796.615385</v>
      </c>
      <c r="I43" s="16">
        <v>0</v>
      </c>
      <c r="J43" s="5">
        <v>0</v>
      </c>
      <c r="K43" s="5">
        <v>493553039.88840276</v>
      </c>
      <c r="L43" s="6">
        <v>0</v>
      </c>
      <c r="M43" s="6">
        <v>0</v>
      </c>
      <c r="N43" s="6">
        <v>3504630.42</v>
      </c>
      <c r="O43" s="7">
        <f>+SUM(G43:N43)</f>
        <v>613889466.92378771</v>
      </c>
    </row>
    <row r="44" spans="1:15" ht="30" x14ac:dyDescent="0.25">
      <c r="A44" s="4" t="s">
        <v>5</v>
      </c>
      <c r="B44" s="4" t="s">
        <v>98</v>
      </c>
      <c r="C44" s="4" t="s">
        <v>105</v>
      </c>
      <c r="D44" s="4" t="s">
        <v>106</v>
      </c>
      <c r="E44" s="12" t="s">
        <v>107</v>
      </c>
      <c r="F44" s="12" t="s">
        <v>680</v>
      </c>
      <c r="G44" s="15">
        <v>0</v>
      </c>
      <c r="H44" s="5">
        <v>87588166.063347995</v>
      </c>
      <c r="I44" s="16">
        <v>0</v>
      </c>
      <c r="J44" s="5">
        <v>0</v>
      </c>
      <c r="K44" s="5">
        <v>377746483.79149592</v>
      </c>
      <c r="L44" s="6">
        <v>0</v>
      </c>
      <c r="M44" s="6">
        <v>0</v>
      </c>
      <c r="N44" s="6">
        <v>2142000</v>
      </c>
      <c r="O44" s="7">
        <f>+SUM(G44:N44)</f>
        <v>467476649.85484391</v>
      </c>
    </row>
    <row r="45" spans="1:15" ht="30" x14ac:dyDescent="0.25">
      <c r="A45" s="4" t="s">
        <v>5</v>
      </c>
      <c r="B45" s="4" t="s">
        <v>98</v>
      </c>
      <c r="C45" s="4" t="s">
        <v>108</v>
      </c>
      <c r="D45" s="4" t="s">
        <v>109</v>
      </c>
      <c r="E45" s="13" t="s">
        <v>110</v>
      </c>
      <c r="F45" s="12" t="s">
        <v>680</v>
      </c>
      <c r="G45" s="15">
        <v>0</v>
      </c>
      <c r="H45" s="5">
        <v>128791847.10407299</v>
      </c>
      <c r="I45" s="16">
        <v>0</v>
      </c>
      <c r="J45" s="5">
        <v>0</v>
      </c>
      <c r="K45" s="5">
        <v>593343761.21366882</v>
      </c>
      <c r="L45" s="6">
        <v>0</v>
      </c>
      <c r="M45" s="6">
        <v>0</v>
      </c>
      <c r="N45" s="6">
        <v>2454236.0007692203</v>
      </c>
      <c r="O45" s="7">
        <f>+SUM(G45:N45)</f>
        <v>724589844.31851113</v>
      </c>
    </row>
    <row r="46" spans="1:1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3" t="s">
        <v>111</v>
      </c>
      <c r="F46" s="12" t="s">
        <v>680</v>
      </c>
      <c r="G46" s="15">
        <v>0</v>
      </c>
      <c r="H46" s="5">
        <v>11015602.579185601</v>
      </c>
      <c r="I46" s="16">
        <v>0</v>
      </c>
      <c r="J46" s="5">
        <v>0</v>
      </c>
      <c r="K46" s="5">
        <v>42938837.884257227</v>
      </c>
      <c r="L46" s="6">
        <v>0</v>
      </c>
      <c r="M46" s="6">
        <v>0</v>
      </c>
      <c r="N46" s="6">
        <v>319218.39923077967</v>
      </c>
      <c r="O46" s="7">
        <f>+SUM(G46:N46)</f>
        <v>54273658.86267361</v>
      </c>
    </row>
    <row r="47" spans="1:15" x14ac:dyDescent="0.25">
      <c r="A47" s="4" t="s">
        <v>5</v>
      </c>
      <c r="B47" s="4" t="s">
        <v>98</v>
      </c>
      <c r="C47" s="4" t="s">
        <v>112</v>
      </c>
      <c r="D47" s="4" t="s">
        <v>113</v>
      </c>
      <c r="E47" s="12" t="s">
        <v>114</v>
      </c>
      <c r="F47" s="12" t="s">
        <v>680</v>
      </c>
      <c r="G47" s="15">
        <v>0</v>
      </c>
      <c r="H47" s="5">
        <v>236066704.73303008</v>
      </c>
      <c r="I47" s="16">
        <v>0</v>
      </c>
      <c r="J47" s="5">
        <v>0</v>
      </c>
      <c r="K47" s="5">
        <v>1643144063.9500716</v>
      </c>
      <c r="L47" s="6">
        <v>0</v>
      </c>
      <c r="M47" s="6">
        <v>0</v>
      </c>
      <c r="N47" s="6">
        <v>6054239.7000000002</v>
      </c>
      <c r="O47" s="7">
        <f>+SUM(G47:N47)</f>
        <v>1885265008.3831017</v>
      </c>
    </row>
    <row r="48" spans="1:15" ht="30" x14ac:dyDescent="0.25">
      <c r="A48" s="4" t="s">
        <v>5</v>
      </c>
      <c r="B48" s="4" t="s">
        <v>136</v>
      </c>
      <c r="C48" s="4" t="s">
        <v>137</v>
      </c>
      <c r="D48" s="4" t="s">
        <v>138</v>
      </c>
      <c r="E48" s="12" t="s">
        <v>139</v>
      </c>
      <c r="F48" s="12" t="s">
        <v>680</v>
      </c>
      <c r="G48" s="15">
        <v>0</v>
      </c>
      <c r="H48" s="5">
        <v>14835220.959276102</v>
      </c>
      <c r="I48" s="16">
        <v>0</v>
      </c>
      <c r="J48" s="5">
        <v>0</v>
      </c>
      <c r="K48" s="5">
        <v>55400582.720332362</v>
      </c>
      <c r="L48" s="6">
        <v>0</v>
      </c>
      <c r="M48" s="6">
        <v>0</v>
      </c>
      <c r="N48" s="6">
        <v>504174.77999999997</v>
      </c>
      <c r="O48" s="7">
        <f>+SUM(G48:N48)</f>
        <v>70739978.459608465</v>
      </c>
    </row>
    <row r="49" spans="1:15" x14ac:dyDescent="0.25">
      <c r="A49" s="4" t="s">
        <v>5</v>
      </c>
      <c r="B49" s="4" t="s">
        <v>136</v>
      </c>
      <c r="C49" s="4" t="s">
        <v>140</v>
      </c>
      <c r="D49" s="4" t="s">
        <v>141</v>
      </c>
      <c r="E49" s="12" t="s">
        <v>142</v>
      </c>
      <c r="F49" s="12" t="s">
        <v>680</v>
      </c>
      <c r="G49" s="15">
        <v>0</v>
      </c>
      <c r="H49" s="5">
        <v>44618766.144796997</v>
      </c>
      <c r="I49" s="16">
        <v>0</v>
      </c>
      <c r="J49" s="5">
        <v>0</v>
      </c>
      <c r="K49" s="5">
        <v>184857265.82638866</v>
      </c>
      <c r="L49" s="6">
        <v>0</v>
      </c>
      <c r="M49" s="6">
        <v>0</v>
      </c>
      <c r="N49" s="6">
        <v>1140541.9200000002</v>
      </c>
      <c r="O49" s="7">
        <f>+SUM(G49:N49)</f>
        <v>230616573.89118564</v>
      </c>
    </row>
    <row r="50" spans="1:15" x14ac:dyDescent="0.25">
      <c r="A50" s="4" t="s">
        <v>5</v>
      </c>
      <c r="B50" s="4" t="s">
        <v>136</v>
      </c>
      <c r="C50" s="4" t="s">
        <v>143</v>
      </c>
      <c r="D50" s="4" t="s">
        <v>144</v>
      </c>
      <c r="E50" s="12" t="s">
        <v>145</v>
      </c>
      <c r="F50" s="12" t="s">
        <v>680</v>
      </c>
      <c r="G50" s="15">
        <v>0</v>
      </c>
      <c r="H50" s="5">
        <v>27552196.253392994</v>
      </c>
      <c r="I50" s="16">
        <v>0</v>
      </c>
      <c r="J50" s="5">
        <v>0</v>
      </c>
      <c r="K50" s="5">
        <v>83664229.588363796</v>
      </c>
      <c r="L50" s="6">
        <v>0</v>
      </c>
      <c r="M50" s="6">
        <v>0</v>
      </c>
      <c r="N50" s="6">
        <v>702306</v>
      </c>
      <c r="O50" s="7">
        <f>+SUM(G50:N50)</f>
        <v>111918731.84175679</v>
      </c>
    </row>
    <row r="51" spans="1:15" x14ac:dyDescent="0.25">
      <c r="A51" s="4" t="s">
        <v>5</v>
      </c>
      <c r="B51" s="4" t="s">
        <v>136</v>
      </c>
      <c r="C51" s="4" t="s">
        <v>146</v>
      </c>
      <c r="D51" s="4" t="s">
        <v>147</v>
      </c>
      <c r="E51" s="12" t="s">
        <v>149</v>
      </c>
      <c r="F51" s="12" t="s">
        <v>680</v>
      </c>
      <c r="G51" s="15">
        <v>0</v>
      </c>
      <c r="H51" s="5">
        <v>43862981.656109005</v>
      </c>
      <c r="I51" s="16">
        <v>0</v>
      </c>
      <c r="J51" s="5">
        <v>0</v>
      </c>
      <c r="K51" s="5">
        <v>176488082.79164413</v>
      </c>
      <c r="L51" s="6">
        <v>0</v>
      </c>
      <c r="M51" s="6">
        <v>0</v>
      </c>
      <c r="N51" s="6">
        <v>721271.27144159505</v>
      </c>
      <c r="O51" s="7">
        <f>+SUM(G51:N51)</f>
        <v>221072335.71919474</v>
      </c>
    </row>
    <row r="52" spans="1:1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2" t="s">
        <v>148</v>
      </c>
      <c r="F52" s="12" t="s">
        <v>680</v>
      </c>
      <c r="G52" s="15">
        <v>0</v>
      </c>
      <c r="H52" s="5">
        <v>16854905.945701405</v>
      </c>
      <c r="I52" s="16">
        <v>0</v>
      </c>
      <c r="J52" s="5">
        <v>0</v>
      </c>
      <c r="K52" s="5">
        <v>62549149.307174221</v>
      </c>
      <c r="L52" s="6">
        <v>0</v>
      </c>
      <c r="M52" s="6">
        <v>0</v>
      </c>
      <c r="N52" s="6">
        <v>564533.34855840495</v>
      </c>
      <c r="O52" s="7">
        <f>+SUM(G52:N52)</f>
        <v>79968588.601434037</v>
      </c>
    </row>
    <row r="53" spans="1:15" x14ac:dyDescent="0.25">
      <c r="A53" s="4" t="s">
        <v>5</v>
      </c>
      <c r="B53" s="4" t="s">
        <v>136</v>
      </c>
      <c r="C53" s="4" t="s">
        <v>150</v>
      </c>
      <c r="D53" s="4" t="s">
        <v>701</v>
      </c>
      <c r="E53" s="12" t="s">
        <v>151</v>
      </c>
      <c r="F53" s="12" t="s">
        <v>680</v>
      </c>
      <c r="G53" s="15">
        <v>0</v>
      </c>
      <c r="H53" s="5">
        <v>3745299.7194570005</v>
      </c>
      <c r="I53" s="16">
        <v>0</v>
      </c>
      <c r="J53" s="5">
        <v>0</v>
      </c>
      <c r="K53" s="5">
        <v>19467639.533185739</v>
      </c>
      <c r="L53" s="6">
        <v>0</v>
      </c>
      <c r="M53" s="6">
        <v>0</v>
      </c>
      <c r="N53" s="6">
        <v>233122.72288152829</v>
      </c>
      <c r="O53" s="7">
        <f>+SUM(G53:N53)</f>
        <v>23446061.975524269</v>
      </c>
    </row>
    <row r="54" spans="1:15" x14ac:dyDescent="0.25">
      <c r="A54" s="4" t="s">
        <v>5</v>
      </c>
      <c r="B54" s="4" t="s">
        <v>136</v>
      </c>
      <c r="C54" s="4" t="s">
        <v>150</v>
      </c>
      <c r="D54" s="4" t="s">
        <v>701</v>
      </c>
      <c r="E54" s="12" t="s">
        <v>152</v>
      </c>
      <c r="F54" s="12" t="s">
        <v>680</v>
      </c>
      <c r="G54" s="15">
        <v>0</v>
      </c>
      <c r="H54" s="5">
        <v>11144411.366515905</v>
      </c>
      <c r="I54" s="16">
        <v>0</v>
      </c>
      <c r="J54" s="5">
        <v>0</v>
      </c>
      <c r="K54" s="5">
        <v>61840929.026348427</v>
      </c>
      <c r="L54" s="6">
        <v>0</v>
      </c>
      <c r="M54" s="6">
        <v>0</v>
      </c>
      <c r="N54" s="6">
        <v>683201.11711847188</v>
      </c>
      <c r="O54" s="7">
        <f>+SUM(G54:N54)</f>
        <v>73668541.509982809</v>
      </c>
    </row>
    <row r="55" spans="1:15" ht="30" x14ac:dyDescent="0.25">
      <c r="A55" s="4" t="s">
        <v>5</v>
      </c>
      <c r="B55" s="4" t="s">
        <v>158</v>
      </c>
      <c r="C55" s="4" t="s">
        <v>165</v>
      </c>
      <c r="D55" s="4" t="s">
        <v>166</v>
      </c>
      <c r="E55" s="12" t="s">
        <v>167</v>
      </c>
      <c r="F55" s="12" t="s">
        <v>680</v>
      </c>
      <c r="G55" s="15">
        <v>0</v>
      </c>
      <c r="H55" s="5">
        <v>35821655.239819005</v>
      </c>
      <c r="I55" s="16">
        <v>0</v>
      </c>
      <c r="J55" s="5">
        <v>0</v>
      </c>
      <c r="K55" s="5">
        <v>145901313.77940649</v>
      </c>
      <c r="L55" s="6">
        <v>0</v>
      </c>
      <c r="M55" s="6">
        <v>0</v>
      </c>
      <c r="N55" s="6">
        <v>524575.85727919568</v>
      </c>
      <c r="O55" s="7">
        <f>+SUM(G55:N55)</f>
        <v>182247544.87650466</v>
      </c>
    </row>
    <row r="56" spans="1:1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2" t="s">
        <v>168</v>
      </c>
      <c r="F56" s="12" t="s">
        <v>680</v>
      </c>
      <c r="G56" s="15">
        <v>0</v>
      </c>
      <c r="H56" s="5">
        <v>48223148.307691991</v>
      </c>
      <c r="I56" s="16">
        <v>0</v>
      </c>
      <c r="J56" s="5">
        <v>0</v>
      </c>
      <c r="K56" s="5">
        <v>200018348.52601856</v>
      </c>
      <c r="L56" s="6">
        <v>0</v>
      </c>
      <c r="M56" s="6">
        <v>0</v>
      </c>
      <c r="N56" s="6">
        <v>1071650.2485012386</v>
      </c>
      <c r="O56" s="7">
        <f>+SUM(G56:N56)</f>
        <v>249313147.08221179</v>
      </c>
    </row>
    <row r="57" spans="1:1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2" t="s">
        <v>169</v>
      </c>
      <c r="F57" s="12" t="s">
        <v>680</v>
      </c>
      <c r="G57" s="15">
        <v>0</v>
      </c>
      <c r="H57" s="5">
        <v>70548445.755656004</v>
      </c>
      <c r="I57" s="16">
        <v>0</v>
      </c>
      <c r="J57" s="5">
        <v>0</v>
      </c>
      <c r="K57" s="5">
        <v>301975703.72863704</v>
      </c>
      <c r="L57" s="6">
        <v>0</v>
      </c>
      <c r="M57" s="6">
        <v>0</v>
      </c>
      <c r="N57" s="6">
        <v>1012359.0130805435</v>
      </c>
      <c r="O57" s="7">
        <f>+SUM(G57:N57)</f>
        <v>373536508.49737358</v>
      </c>
    </row>
    <row r="58" spans="1:1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2" t="s">
        <v>170</v>
      </c>
      <c r="F58" s="12" t="s">
        <v>680</v>
      </c>
      <c r="G58" s="15">
        <v>0</v>
      </c>
      <c r="H58" s="5">
        <v>10822239.076923199</v>
      </c>
      <c r="I58" s="16">
        <v>0</v>
      </c>
      <c r="J58" s="5">
        <v>0</v>
      </c>
      <c r="K58" s="5">
        <v>57511692.047819011</v>
      </c>
      <c r="L58" s="6">
        <v>0</v>
      </c>
      <c r="M58" s="6">
        <v>0</v>
      </c>
      <c r="N58" s="6">
        <v>459930.27608325129</v>
      </c>
      <c r="O58" s="7">
        <f>+SUM(G58:N58)</f>
        <v>68793861.400825456</v>
      </c>
    </row>
    <row r="59" spans="1:1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2" t="s">
        <v>171</v>
      </c>
      <c r="F59" s="12" t="s">
        <v>680</v>
      </c>
      <c r="G59" s="15">
        <v>0</v>
      </c>
      <c r="H59" s="5">
        <v>29374559.764706001</v>
      </c>
      <c r="I59" s="16">
        <v>0</v>
      </c>
      <c r="J59" s="5">
        <v>0</v>
      </c>
      <c r="K59" s="5">
        <v>127095376.51080559</v>
      </c>
      <c r="L59" s="6">
        <v>0</v>
      </c>
      <c r="M59" s="6">
        <v>0</v>
      </c>
      <c r="N59" s="6">
        <v>880583.45942858025</v>
      </c>
      <c r="O59" s="7">
        <f>+SUM(G59:N59)</f>
        <v>157350519.73494017</v>
      </c>
    </row>
    <row r="60" spans="1:1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2" t="s">
        <v>164</v>
      </c>
      <c r="F60" s="12" t="s">
        <v>680</v>
      </c>
      <c r="G60" s="15">
        <v>0</v>
      </c>
      <c r="H60" s="5">
        <v>6230613.5384614021</v>
      </c>
      <c r="I60" s="16">
        <v>0</v>
      </c>
      <c r="J60" s="5">
        <v>0</v>
      </c>
      <c r="K60" s="5">
        <v>31183140.812326722</v>
      </c>
      <c r="L60" s="6">
        <v>0</v>
      </c>
      <c r="M60" s="6">
        <v>0</v>
      </c>
      <c r="N60" s="6">
        <v>214551.52562719103</v>
      </c>
      <c r="O60" s="7">
        <f>+SUM(G60:N60)</f>
        <v>37628305.876415312</v>
      </c>
    </row>
    <row r="61" spans="1:15" ht="30" x14ac:dyDescent="0.25">
      <c r="A61" s="4" t="s">
        <v>5</v>
      </c>
      <c r="B61" s="4" t="s">
        <v>158</v>
      </c>
      <c r="C61" s="4" t="s">
        <v>172</v>
      </c>
      <c r="D61" s="4" t="s">
        <v>702</v>
      </c>
      <c r="E61" s="12" t="s">
        <v>173</v>
      </c>
      <c r="F61" s="12" t="s">
        <v>680</v>
      </c>
      <c r="G61" s="15">
        <v>0</v>
      </c>
      <c r="H61" s="5">
        <v>58875635.104072988</v>
      </c>
      <c r="I61" s="16">
        <v>0</v>
      </c>
      <c r="J61" s="5">
        <v>0</v>
      </c>
      <c r="K61" s="5">
        <v>263872338.89426577</v>
      </c>
      <c r="L61" s="6">
        <v>0</v>
      </c>
      <c r="M61" s="6">
        <v>0</v>
      </c>
      <c r="N61" s="6">
        <v>1102093.5801193891</v>
      </c>
      <c r="O61" s="7">
        <f>+SUM(G61:N61)</f>
        <v>323850067.57845813</v>
      </c>
    </row>
    <row r="62" spans="1:15" ht="30" x14ac:dyDescent="0.25">
      <c r="A62" s="4" t="s">
        <v>5</v>
      </c>
      <c r="B62" s="4" t="s">
        <v>158</v>
      </c>
      <c r="C62" s="4" t="s">
        <v>172</v>
      </c>
      <c r="D62" s="4" t="s">
        <v>702</v>
      </c>
      <c r="E62" s="12" t="s">
        <v>174</v>
      </c>
      <c r="F62" s="12" t="s">
        <v>680</v>
      </c>
      <c r="G62" s="15">
        <v>0</v>
      </c>
      <c r="H62" s="5">
        <v>54294574.515836984</v>
      </c>
      <c r="I62" s="16">
        <v>0</v>
      </c>
      <c r="J62" s="5">
        <v>0</v>
      </c>
      <c r="K62" s="5">
        <v>193322353.50825572</v>
      </c>
      <c r="L62" s="6">
        <v>0</v>
      </c>
      <c r="M62" s="6">
        <v>0</v>
      </c>
      <c r="N62" s="6">
        <v>1161602.9734966056</v>
      </c>
      <c r="O62" s="7">
        <f>+SUM(G62:N62)</f>
        <v>248778530.99758932</v>
      </c>
    </row>
    <row r="63" spans="1:15" ht="30" x14ac:dyDescent="0.25">
      <c r="A63" s="4" t="s">
        <v>5</v>
      </c>
      <c r="B63" s="4" t="s">
        <v>158</v>
      </c>
      <c r="C63" s="4" t="s">
        <v>172</v>
      </c>
      <c r="D63" s="4" t="s">
        <v>702</v>
      </c>
      <c r="E63" s="12" t="s">
        <v>175</v>
      </c>
      <c r="F63" s="12" t="s">
        <v>680</v>
      </c>
      <c r="G63" s="15">
        <v>0</v>
      </c>
      <c r="H63" s="5">
        <v>48738291.927601993</v>
      </c>
      <c r="I63" s="16">
        <v>0</v>
      </c>
      <c r="J63" s="5">
        <v>0</v>
      </c>
      <c r="K63" s="5">
        <v>207724589.72040433</v>
      </c>
      <c r="L63" s="6">
        <v>0</v>
      </c>
      <c r="M63" s="6">
        <v>0</v>
      </c>
      <c r="N63" s="6">
        <v>1203225.5734828934</v>
      </c>
      <c r="O63" s="7">
        <f>+SUM(G63:N63)</f>
        <v>257666107.22148922</v>
      </c>
    </row>
    <row r="64" spans="1:15" ht="30" x14ac:dyDescent="0.25">
      <c r="A64" s="4" t="s">
        <v>5</v>
      </c>
      <c r="B64" s="4" t="s">
        <v>158</v>
      </c>
      <c r="C64" s="4" t="s">
        <v>172</v>
      </c>
      <c r="D64" s="4" t="s">
        <v>702</v>
      </c>
      <c r="E64" s="12" t="s">
        <v>176</v>
      </c>
      <c r="F64" s="12" t="s">
        <v>680</v>
      </c>
      <c r="G64" s="15">
        <v>0</v>
      </c>
      <c r="H64" s="5">
        <v>42017080.38913998</v>
      </c>
      <c r="I64" s="16">
        <v>0</v>
      </c>
      <c r="J64" s="5">
        <v>0</v>
      </c>
      <c r="K64" s="5">
        <v>196074050.43160349</v>
      </c>
      <c r="L64" s="6">
        <v>0</v>
      </c>
      <c r="M64" s="6">
        <v>0</v>
      </c>
      <c r="N64" s="6">
        <v>1002614.7789177984</v>
      </c>
      <c r="O64" s="7">
        <f>+SUM(G64:N64)</f>
        <v>239093745.59966126</v>
      </c>
    </row>
    <row r="65" spans="1:15" ht="30" x14ac:dyDescent="0.25">
      <c r="A65" s="4" t="s">
        <v>5</v>
      </c>
      <c r="B65" s="4" t="s">
        <v>158</v>
      </c>
      <c r="C65" s="4" t="s">
        <v>172</v>
      </c>
      <c r="D65" s="4" t="s">
        <v>702</v>
      </c>
      <c r="E65" s="12" t="s">
        <v>162</v>
      </c>
      <c r="F65" s="12" t="s">
        <v>680</v>
      </c>
      <c r="G65" s="15">
        <v>0</v>
      </c>
      <c r="H65" s="5">
        <v>39744403.846153989</v>
      </c>
      <c r="I65" s="16">
        <v>0</v>
      </c>
      <c r="J65" s="5">
        <v>0</v>
      </c>
      <c r="K65" s="5">
        <v>165778420.93930507</v>
      </c>
      <c r="L65" s="6">
        <v>0</v>
      </c>
      <c r="M65" s="6">
        <v>0</v>
      </c>
      <c r="N65" s="6">
        <v>898899.58648174722</v>
      </c>
      <c r="O65" s="7">
        <f>+SUM(G65:N65)</f>
        <v>206421724.37194079</v>
      </c>
    </row>
    <row r="66" spans="1:15" ht="30" x14ac:dyDescent="0.25">
      <c r="A66" s="4" t="s">
        <v>5</v>
      </c>
      <c r="B66" s="4" t="s">
        <v>158</v>
      </c>
      <c r="C66" s="4" t="s">
        <v>172</v>
      </c>
      <c r="D66" s="4" t="s">
        <v>702</v>
      </c>
      <c r="E66" s="12" t="s">
        <v>163</v>
      </c>
      <c r="F66" s="12" t="s">
        <v>680</v>
      </c>
      <c r="G66" s="15">
        <v>0</v>
      </c>
      <c r="H66" s="5">
        <v>18344778.01809971</v>
      </c>
      <c r="I66" s="16">
        <v>0</v>
      </c>
      <c r="J66" s="5">
        <v>0</v>
      </c>
      <c r="K66" s="5">
        <v>105280206.73956279</v>
      </c>
      <c r="L66" s="6">
        <v>0</v>
      </c>
      <c r="M66" s="6">
        <v>0</v>
      </c>
      <c r="N66" s="6">
        <v>549574.69632905163</v>
      </c>
      <c r="O66" s="7">
        <f>+SUM(G66:N66)</f>
        <v>124174559.45399156</v>
      </c>
    </row>
    <row r="67" spans="1:15" ht="30" x14ac:dyDescent="0.25">
      <c r="A67" s="4" t="s">
        <v>5</v>
      </c>
      <c r="B67" s="4" t="s">
        <v>158</v>
      </c>
      <c r="C67" s="4" t="s">
        <v>172</v>
      </c>
      <c r="D67" s="4" t="s">
        <v>702</v>
      </c>
      <c r="E67" s="12" t="s">
        <v>159</v>
      </c>
      <c r="F67" s="12" t="s">
        <v>680</v>
      </c>
      <c r="G67" s="15">
        <v>0</v>
      </c>
      <c r="H67" s="5">
        <v>23578134.343892008</v>
      </c>
      <c r="I67" s="16">
        <v>0</v>
      </c>
      <c r="J67" s="5">
        <v>0</v>
      </c>
      <c r="K67" s="5">
        <v>150939012.61682305</v>
      </c>
      <c r="L67" s="6">
        <v>0</v>
      </c>
      <c r="M67" s="6">
        <v>0</v>
      </c>
      <c r="N67" s="6">
        <v>720554.23117251496</v>
      </c>
      <c r="O67" s="7">
        <f>+SUM(G67:N67)</f>
        <v>175237701.19188756</v>
      </c>
    </row>
    <row r="68" spans="1:15" ht="30" x14ac:dyDescent="0.25">
      <c r="A68" s="4" t="s">
        <v>5</v>
      </c>
      <c r="B68" s="4" t="s">
        <v>158</v>
      </c>
      <c r="C68" s="4" t="s">
        <v>15</v>
      </c>
      <c r="D68" s="4" t="s">
        <v>16</v>
      </c>
      <c r="E68" s="12" t="s">
        <v>177</v>
      </c>
      <c r="F68" s="12" t="s">
        <v>680</v>
      </c>
      <c r="G68" s="15">
        <v>0</v>
      </c>
      <c r="H68" s="5">
        <v>29338265.764706001</v>
      </c>
      <c r="I68" s="16">
        <v>0</v>
      </c>
      <c r="J68" s="5">
        <v>0</v>
      </c>
      <c r="K68" s="5">
        <v>126396406.68453105</v>
      </c>
      <c r="L68" s="6">
        <v>0</v>
      </c>
      <c r="M68" s="6">
        <v>0</v>
      </c>
      <c r="N68" s="6">
        <v>735667.02</v>
      </c>
      <c r="O68" s="7">
        <f>+SUM(G68:N68)</f>
        <v>156470339.46923706</v>
      </c>
    </row>
    <row r="69" spans="1:15" ht="30" x14ac:dyDescent="0.25">
      <c r="A69" s="4" t="s">
        <v>5</v>
      </c>
      <c r="B69" s="4" t="s">
        <v>185</v>
      </c>
      <c r="C69" s="4" t="s">
        <v>186</v>
      </c>
      <c r="D69" s="4" t="s">
        <v>187</v>
      </c>
      <c r="E69" s="12" t="s">
        <v>188</v>
      </c>
      <c r="F69" s="12" t="s">
        <v>680</v>
      </c>
      <c r="G69" s="15">
        <v>0</v>
      </c>
      <c r="H69" s="5">
        <v>28704099.040724009</v>
      </c>
      <c r="I69" s="16">
        <v>0</v>
      </c>
      <c r="J69" s="5">
        <v>0</v>
      </c>
      <c r="K69" s="5">
        <v>89301112.811212555</v>
      </c>
      <c r="L69" s="6">
        <v>0</v>
      </c>
      <c r="M69" s="6">
        <v>0</v>
      </c>
      <c r="N69" s="6">
        <v>540000</v>
      </c>
      <c r="O69" s="7">
        <f>+SUM(G69:N69)</f>
        <v>118545211.85193656</v>
      </c>
    </row>
    <row r="70" spans="1:15" ht="30" x14ac:dyDescent="0.25">
      <c r="A70" s="4" t="s">
        <v>5</v>
      </c>
      <c r="B70" s="4" t="s">
        <v>189</v>
      </c>
      <c r="C70" s="4" t="s">
        <v>190</v>
      </c>
      <c r="D70" s="4" t="s">
        <v>191</v>
      </c>
      <c r="E70" s="12" t="s">
        <v>192</v>
      </c>
      <c r="F70" s="12" t="s">
        <v>680</v>
      </c>
      <c r="G70" s="15">
        <v>0</v>
      </c>
      <c r="H70" s="5">
        <v>154026099.36651498</v>
      </c>
      <c r="I70" s="16">
        <v>0</v>
      </c>
      <c r="J70" s="5">
        <v>0</v>
      </c>
      <c r="K70" s="5">
        <v>546613701.65225124</v>
      </c>
      <c r="L70" s="6">
        <v>0</v>
      </c>
      <c r="M70" s="6">
        <v>0</v>
      </c>
      <c r="N70" s="6">
        <v>3737361.78</v>
      </c>
      <c r="O70" s="7">
        <f>+SUM(G70:N70)</f>
        <v>704377162.79876614</v>
      </c>
    </row>
    <row r="71" spans="1:15" ht="30" x14ac:dyDescent="0.25">
      <c r="A71" s="4" t="s">
        <v>5</v>
      </c>
      <c r="B71" s="4" t="s">
        <v>189</v>
      </c>
      <c r="C71" s="4" t="s">
        <v>193</v>
      </c>
      <c r="D71" s="4" t="s">
        <v>194</v>
      </c>
      <c r="E71" s="12" t="s">
        <v>195</v>
      </c>
      <c r="F71" s="12" t="s">
        <v>680</v>
      </c>
      <c r="G71" s="15">
        <v>0</v>
      </c>
      <c r="H71" s="5">
        <v>141523458.307693</v>
      </c>
      <c r="I71" s="16">
        <v>0</v>
      </c>
      <c r="J71" s="5">
        <v>0</v>
      </c>
      <c r="K71" s="5">
        <v>588544373.20002151</v>
      </c>
      <c r="L71" s="6">
        <v>0</v>
      </c>
      <c r="M71" s="6">
        <v>0</v>
      </c>
      <c r="N71" s="6">
        <v>3138872.04</v>
      </c>
      <c r="O71" s="7">
        <f>+SUM(G71:N71)</f>
        <v>733206703.54771447</v>
      </c>
    </row>
    <row r="72" spans="1:15" ht="30" x14ac:dyDescent="0.25">
      <c r="A72" s="4" t="s">
        <v>5</v>
      </c>
      <c r="B72" s="4" t="s">
        <v>189</v>
      </c>
      <c r="C72" s="4" t="s">
        <v>196</v>
      </c>
      <c r="D72" s="4" t="s">
        <v>197</v>
      </c>
      <c r="E72" s="12" t="s">
        <v>198</v>
      </c>
      <c r="F72" s="12" t="s">
        <v>680</v>
      </c>
      <c r="G72" s="15">
        <v>0</v>
      </c>
      <c r="H72" s="5">
        <v>115820083.57465994</v>
      </c>
      <c r="I72" s="16">
        <v>0</v>
      </c>
      <c r="J72" s="5">
        <v>0</v>
      </c>
      <c r="K72" s="5">
        <v>705438178.56896377</v>
      </c>
      <c r="L72" s="6">
        <v>0</v>
      </c>
      <c r="M72" s="6">
        <v>0</v>
      </c>
      <c r="N72" s="6">
        <v>1944063.54</v>
      </c>
      <c r="O72" s="7">
        <f>+SUM(G72:N72)</f>
        <v>823202325.68362367</v>
      </c>
    </row>
    <row r="73" spans="1:15" x14ac:dyDescent="0.25">
      <c r="A73" s="4" t="s">
        <v>5</v>
      </c>
      <c r="B73" s="4" t="s">
        <v>199</v>
      </c>
      <c r="C73" s="4" t="s">
        <v>86</v>
      </c>
      <c r="D73" s="4" t="s">
        <v>87</v>
      </c>
      <c r="E73" s="12" t="s">
        <v>200</v>
      </c>
      <c r="F73" s="12" t="s">
        <v>680</v>
      </c>
      <c r="G73" s="15">
        <v>0</v>
      </c>
      <c r="H73" s="5">
        <v>503976355.90950012</v>
      </c>
      <c r="I73" s="16">
        <v>0</v>
      </c>
      <c r="J73" s="5">
        <v>0</v>
      </c>
      <c r="K73" s="5">
        <v>1622662110.8815267</v>
      </c>
      <c r="L73" s="6">
        <v>0</v>
      </c>
      <c r="M73" s="6">
        <v>0</v>
      </c>
      <c r="N73" s="6">
        <v>9084439.2599999998</v>
      </c>
      <c r="O73" s="7">
        <f>+SUM(G73:N73)</f>
        <v>2135722906.0510268</v>
      </c>
    </row>
    <row r="74" spans="1:15" x14ac:dyDescent="0.25">
      <c r="A74" s="4" t="s">
        <v>5</v>
      </c>
      <c r="B74" s="4" t="s">
        <v>201</v>
      </c>
      <c r="C74" s="4" t="s">
        <v>99</v>
      </c>
      <c r="D74" s="4" t="s">
        <v>100</v>
      </c>
      <c r="E74" s="12" t="s">
        <v>202</v>
      </c>
      <c r="F74" s="12" t="s">
        <v>680</v>
      </c>
      <c r="G74" s="15">
        <v>0</v>
      </c>
      <c r="H74" s="5">
        <v>28636258.805429995</v>
      </c>
      <c r="I74" s="16">
        <v>0</v>
      </c>
      <c r="J74" s="5">
        <v>0</v>
      </c>
      <c r="K74" s="5">
        <v>112329479.08033991</v>
      </c>
      <c r="L74" s="6">
        <v>0</v>
      </c>
      <c r="M74" s="6">
        <v>0</v>
      </c>
      <c r="N74" s="6">
        <v>503513.10000000003</v>
      </c>
      <c r="O74" s="7">
        <f>+SUM(G74:N74)</f>
        <v>141469250.9857699</v>
      </c>
    </row>
    <row r="75" spans="1:15" ht="30" x14ac:dyDescent="0.25">
      <c r="A75" s="4" t="s">
        <v>5</v>
      </c>
      <c r="B75" s="4" t="s">
        <v>201</v>
      </c>
      <c r="C75" s="4" t="s">
        <v>190</v>
      </c>
      <c r="D75" s="4" t="s">
        <v>191</v>
      </c>
      <c r="E75" s="12" t="s">
        <v>203</v>
      </c>
      <c r="F75" s="12" t="s">
        <v>680</v>
      </c>
      <c r="G75" s="15">
        <v>0</v>
      </c>
      <c r="H75" s="5">
        <v>47877459.927601993</v>
      </c>
      <c r="I75" s="16">
        <v>0</v>
      </c>
      <c r="J75" s="5">
        <v>0</v>
      </c>
      <c r="K75" s="5">
        <v>209496177.78935951</v>
      </c>
      <c r="L75" s="6">
        <v>0</v>
      </c>
      <c r="M75" s="6">
        <v>0</v>
      </c>
      <c r="N75" s="6">
        <v>1804147.3800000001</v>
      </c>
      <c r="O75" s="7">
        <f>+SUM(G75:N75)</f>
        <v>259177785.0969615</v>
      </c>
    </row>
    <row r="76" spans="1:15" ht="30" x14ac:dyDescent="0.25">
      <c r="A76" s="4" t="s">
        <v>5</v>
      </c>
      <c r="B76" s="4" t="s">
        <v>407</v>
      </c>
      <c r="C76" s="4" t="s">
        <v>24</v>
      </c>
      <c r="D76" s="4" t="s">
        <v>25</v>
      </c>
      <c r="E76" s="12" t="s">
        <v>408</v>
      </c>
      <c r="F76" s="12" t="s">
        <v>680</v>
      </c>
      <c r="G76" s="15">
        <v>0</v>
      </c>
      <c r="H76" s="5">
        <v>28677709.900452003</v>
      </c>
      <c r="I76" s="16">
        <v>0</v>
      </c>
      <c r="J76" s="5">
        <v>0</v>
      </c>
      <c r="K76" s="5">
        <v>115320446.83593003</v>
      </c>
      <c r="L76" s="6">
        <v>0</v>
      </c>
      <c r="M76" s="6">
        <v>0</v>
      </c>
      <c r="N76" s="6">
        <v>878532.48</v>
      </c>
      <c r="O76" s="7">
        <f>+SUM(G76:N76)</f>
        <v>144876689.21638203</v>
      </c>
    </row>
    <row r="77" spans="1:15" x14ac:dyDescent="0.25">
      <c r="A77" s="4" t="s">
        <v>5</v>
      </c>
      <c r="B77" s="4" t="s">
        <v>407</v>
      </c>
      <c r="C77" s="4" t="s">
        <v>69</v>
      </c>
      <c r="D77" s="4" t="s">
        <v>70</v>
      </c>
      <c r="E77" s="12" t="s">
        <v>409</v>
      </c>
      <c r="F77" s="12" t="s">
        <v>680</v>
      </c>
      <c r="G77" s="15">
        <v>0</v>
      </c>
      <c r="H77" s="5">
        <v>34328687.140270993</v>
      </c>
      <c r="I77" s="16">
        <v>0</v>
      </c>
      <c r="J77" s="5">
        <v>0</v>
      </c>
      <c r="K77" s="5">
        <v>112724077.70710452</v>
      </c>
      <c r="L77" s="6">
        <v>0</v>
      </c>
      <c r="M77" s="6">
        <v>0</v>
      </c>
      <c r="N77" s="6">
        <v>644083.20000000007</v>
      </c>
      <c r="O77" s="7">
        <f>+SUM(G77:N77)</f>
        <v>147696848.0473755</v>
      </c>
    </row>
    <row r="78" spans="1:15" ht="30" x14ac:dyDescent="0.25">
      <c r="A78" s="4" t="s">
        <v>5</v>
      </c>
      <c r="B78" s="4" t="s">
        <v>407</v>
      </c>
      <c r="C78" s="4" t="s">
        <v>269</v>
      </c>
      <c r="D78" s="4" t="s">
        <v>270</v>
      </c>
      <c r="E78" s="12" t="s">
        <v>410</v>
      </c>
      <c r="F78" s="12" t="s">
        <v>680</v>
      </c>
      <c r="G78" s="15">
        <v>0</v>
      </c>
      <c r="H78" s="5">
        <v>88170608.009050012</v>
      </c>
      <c r="I78" s="16">
        <v>0</v>
      </c>
      <c r="J78" s="5">
        <v>0</v>
      </c>
      <c r="K78" s="5">
        <v>413682324.21085984</v>
      </c>
      <c r="L78" s="6">
        <v>0</v>
      </c>
      <c r="M78" s="6">
        <v>0</v>
      </c>
      <c r="N78" s="6">
        <v>1965932.2800000003</v>
      </c>
      <c r="O78" s="7">
        <f>+SUM(G78:N78)</f>
        <v>503818864.49990982</v>
      </c>
    </row>
    <row r="79" spans="1:15" x14ac:dyDescent="0.25">
      <c r="A79" s="4" t="s">
        <v>5</v>
      </c>
      <c r="B79" s="4" t="s">
        <v>407</v>
      </c>
      <c r="C79" s="4" t="s">
        <v>305</v>
      </c>
      <c r="D79" s="4" t="s">
        <v>306</v>
      </c>
      <c r="E79" s="12" t="s">
        <v>411</v>
      </c>
      <c r="F79" s="12" t="s">
        <v>680</v>
      </c>
      <c r="G79" s="15">
        <v>0</v>
      </c>
      <c r="H79" s="5">
        <v>16133038.950226195</v>
      </c>
      <c r="I79" s="16">
        <v>0</v>
      </c>
      <c r="J79" s="5">
        <v>0</v>
      </c>
      <c r="K79" s="5">
        <v>70241853.683896571</v>
      </c>
      <c r="L79" s="6">
        <v>0</v>
      </c>
      <c r="M79" s="6">
        <v>0</v>
      </c>
      <c r="N79" s="6">
        <v>442302.13465997082</v>
      </c>
      <c r="O79" s="7">
        <f>+SUM(G79:N79)</f>
        <v>86817194.768782735</v>
      </c>
    </row>
    <row r="80" spans="1:15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2" t="s">
        <v>412</v>
      </c>
      <c r="F80" s="12" t="s">
        <v>680</v>
      </c>
      <c r="G80" s="15">
        <v>0</v>
      </c>
      <c r="H80" s="5">
        <v>40320101.728506982</v>
      </c>
      <c r="I80" s="16">
        <v>0</v>
      </c>
      <c r="J80" s="5">
        <v>0</v>
      </c>
      <c r="K80" s="5">
        <v>189410399.98357311</v>
      </c>
      <c r="L80" s="6">
        <v>0</v>
      </c>
      <c r="M80" s="6">
        <v>0</v>
      </c>
      <c r="N80" s="6">
        <v>1061595.1653400292</v>
      </c>
      <c r="O80" s="7">
        <f>+SUM(G80:N80)</f>
        <v>230792096.87742013</v>
      </c>
    </row>
    <row r="81" spans="1:15" ht="30" x14ac:dyDescent="0.25">
      <c r="A81" s="4" t="s">
        <v>5</v>
      </c>
      <c r="B81" s="4" t="s">
        <v>413</v>
      </c>
      <c r="C81" s="4" t="s">
        <v>360</v>
      </c>
      <c r="D81" s="4" t="s">
        <v>361</v>
      </c>
      <c r="E81" s="12" t="s">
        <v>414</v>
      </c>
      <c r="F81" s="12" t="s">
        <v>680</v>
      </c>
      <c r="G81" s="15">
        <v>0</v>
      </c>
      <c r="H81" s="5">
        <v>62834439.058823019</v>
      </c>
      <c r="I81" s="16">
        <v>0</v>
      </c>
      <c r="J81" s="5">
        <v>0</v>
      </c>
      <c r="K81" s="5">
        <v>264770154.56347427</v>
      </c>
      <c r="L81" s="6">
        <v>0</v>
      </c>
      <c r="M81" s="6">
        <v>0</v>
      </c>
      <c r="N81" s="6">
        <v>1373829.84</v>
      </c>
      <c r="O81" s="7">
        <f>+SUM(G81:N81)</f>
        <v>328978423.46229726</v>
      </c>
    </row>
    <row r="82" spans="1:15" ht="30" x14ac:dyDescent="0.25">
      <c r="A82" s="4" t="s">
        <v>5</v>
      </c>
      <c r="B82" s="4" t="s">
        <v>415</v>
      </c>
      <c r="C82" s="4" t="s">
        <v>300</v>
      </c>
      <c r="D82" s="4" t="s">
        <v>301</v>
      </c>
      <c r="E82" s="12" t="s">
        <v>416</v>
      </c>
      <c r="F82" s="12" t="s">
        <v>680</v>
      </c>
      <c r="G82" s="15">
        <v>0</v>
      </c>
      <c r="H82" s="5">
        <v>89001249.927601993</v>
      </c>
      <c r="I82" s="16">
        <v>0</v>
      </c>
      <c r="J82" s="5">
        <v>0</v>
      </c>
      <c r="K82" s="5">
        <v>434910314.69101602</v>
      </c>
      <c r="L82" s="6">
        <v>0</v>
      </c>
      <c r="M82" s="6">
        <v>0</v>
      </c>
      <c r="N82" s="6">
        <v>3513224.5200000005</v>
      </c>
      <c r="O82" s="7">
        <f>+SUM(G82:N82)</f>
        <v>527424789.13861799</v>
      </c>
    </row>
    <row r="83" spans="1:15" x14ac:dyDescent="0.25">
      <c r="A83" s="4" t="s">
        <v>5</v>
      </c>
      <c r="B83" s="4" t="s">
        <v>417</v>
      </c>
      <c r="C83" s="4" t="s">
        <v>351</v>
      </c>
      <c r="D83" s="4" t="s">
        <v>352</v>
      </c>
      <c r="E83" s="12" t="s">
        <v>418</v>
      </c>
      <c r="F83" s="12" t="s">
        <v>680</v>
      </c>
      <c r="G83" s="15">
        <v>0</v>
      </c>
      <c r="H83" s="5">
        <v>102823026.67873198</v>
      </c>
      <c r="I83" s="16">
        <v>0</v>
      </c>
      <c r="J83" s="5">
        <v>0</v>
      </c>
      <c r="K83" s="5">
        <v>386125568.09115726</v>
      </c>
      <c r="L83" s="6">
        <v>0</v>
      </c>
      <c r="M83" s="6">
        <v>0</v>
      </c>
      <c r="N83" s="6">
        <v>2039206.5</v>
      </c>
      <c r="O83" s="7">
        <f>+SUM(G83:N83)</f>
        <v>490987801.26988924</v>
      </c>
    </row>
    <row r="84" spans="1:15" ht="30" x14ac:dyDescent="0.25">
      <c r="A84" s="4" t="s">
        <v>5</v>
      </c>
      <c r="B84" s="4" t="s">
        <v>28</v>
      </c>
      <c r="C84" s="4" t="s">
        <v>29</v>
      </c>
      <c r="D84" s="4" t="s">
        <v>30</v>
      </c>
      <c r="E84" s="12" t="s">
        <v>31</v>
      </c>
      <c r="F84" s="12" t="s">
        <v>681</v>
      </c>
      <c r="G84" s="15">
        <v>0</v>
      </c>
      <c r="H84" s="5">
        <v>3404857.9004525989</v>
      </c>
      <c r="I84" s="16">
        <v>0</v>
      </c>
      <c r="J84" s="5">
        <v>0</v>
      </c>
      <c r="K84" s="5">
        <v>64356663.781590685</v>
      </c>
      <c r="L84" s="6">
        <v>0</v>
      </c>
      <c r="M84" s="6">
        <v>0</v>
      </c>
      <c r="N84" s="6">
        <v>261000</v>
      </c>
      <c r="O84" s="7">
        <f>+SUM(G84:N84)</f>
        <v>68022521.682043284</v>
      </c>
    </row>
    <row r="85" spans="1:15" ht="30" x14ac:dyDescent="0.25">
      <c r="A85" s="4" t="s">
        <v>5</v>
      </c>
      <c r="B85" s="4" t="s">
        <v>32</v>
      </c>
      <c r="C85" s="4" t="s">
        <v>433</v>
      </c>
      <c r="D85" s="4" t="s">
        <v>434</v>
      </c>
      <c r="E85" s="12">
        <v>502</v>
      </c>
      <c r="F85" s="12" t="s">
        <v>681</v>
      </c>
      <c r="G85" s="15">
        <v>0</v>
      </c>
      <c r="H85" s="5">
        <v>1543114.5882352907</v>
      </c>
      <c r="I85" s="16">
        <v>0</v>
      </c>
      <c r="J85" s="5">
        <v>0</v>
      </c>
      <c r="K85" s="5">
        <v>18946287.403230786</v>
      </c>
      <c r="L85" s="6">
        <v>0</v>
      </c>
      <c r="M85" s="6">
        <v>0</v>
      </c>
      <c r="N85" s="6">
        <v>119460.78000000001</v>
      </c>
      <c r="O85" s="7">
        <f>+SUM(G85:N85)</f>
        <v>20608862.771466076</v>
      </c>
    </row>
    <row r="86" spans="1:15" x14ac:dyDescent="0.25">
      <c r="A86" s="4" t="s">
        <v>5</v>
      </c>
      <c r="B86" s="4" t="s">
        <v>32</v>
      </c>
      <c r="C86" s="4" t="s">
        <v>33</v>
      </c>
      <c r="D86" s="4" t="s">
        <v>34</v>
      </c>
      <c r="E86" s="12" t="s">
        <v>35</v>
      </c>
      <c r="F86" s="12" t="s">
        <v>681</v>
      </c>
      <c r="G86" s="15">
        <v>0</v>
      </c>
      <c r="H86" s="5">
        <v>2779781.9909502007</v>
      </c>
      <c r="I86" s="16">
        <v>0</v>
      </c>
      <c r="J86" s="5">
        <v>0</v>
      </c>
      <c r="K86" s="5">
        <v>17228044.919781685</v>
      </c>
      <c r="L86" s="6">
        <v>0</v>
      </c>
      <c r="M86" s="6">
        <v>0</v>
      </c>
      <c r="N86" s="6">
        <v>150592.68000000002</v>
      </c>
      <c r="O86" s="7">
        <f>+SUM(G86:N86)</f>
        <v>20158419.590731885</v>
      </c>
    </row>
    <row r="87" spans="1:15" ht="30" x14ac:dyDescent="0.25">
      <c r="A87" s="4" t="s">
        <v>5</v>
      </c>
      <c r="B87" s="4" t="s">
        <v>32</v>
      </c>
      <c r="C87" s="4" t="s">
        <v>36</v>
      </c>
      <c r="D87" s="4" t="s">
        <v>37</v>
      </c>
      <c r="E87" s="12">
        <v>501</v>
      </c>
      <c r="F87" s="12" t="s">
        <v>681</v>
      </c>
      <c r="G87" s="15">
        <v>0</v>
      </c>
      <c r="H87" s="5">
        <v>3045876.2443438992</v>
      </c>
      <c r="I87" s="16">
        <v>0</v>
      </c>
      <c r="J87" s="5">
        <v>0</v>
      </c>
      <c r="K87" s="5">
        <v>29166223.667121254</v>
      </c>
      <c r="L87" s="6">
        <v>0</v>
      </c>
      <c r="M87" s="6">
        <v>0</v>
      </c>
      <c r="N87" s="6">
        <v>113270.40000000001</v>
      </c>
      <c r="O87" s="7">
        <f>+SUM(G87:N87)</f>
        <v>32325370.311465152</v>
      </c>
    </row>
    <row r="88" spans="1:15" x14ac:dyDescent="0.25">
      <c r="A88" s="4" t="s">
        <v>5</v>
      </c>
      <c r="B88" s="4" t="s">
        <v>38</v>
      </c>
      <c r="C88" s="4" t="s">
        <v>39</v>
      </c>
      <c r="D88" s="4" t="s">
        <v>40</v>
      </c>
      <c r="E88" s="12" t="s">
        <v>41</v>
      </c>
      <c r="F88" s="12" t="s">
        <v>681</v>
      </c>
      <c r="G88" s="15">
        <v>0</v>
      </c>
      <c r="H88" s="5">
        <v>3627639.0859728009</v>
      </c>
      <c r="I88" s="16">
        <v>0</v>
      </c>
      <c r="J88" s="5">
        <v>0</v>
      </c>
      <c r="K88" s="5">
        <v>31702423.734400339</v>
      </c>
      <c r="L88" s="6">
        <v>0</v>
      </c>
      <c r="M88" s="6">
        <v>0</v>
      </c>
      <c r="N88" s="6">
        <v>292285.08</v>
      </c>
      <c r="O88" s="7">
        <f>+SUM(G88:N88)</f>
        <v>35622347.900373138</v>
      </c>
    </row>
    <row r="89" spans="1:15" ht="30" x14ac:dyDescent="0.25">
      <c r="A89" s="4" t="s">
        <v>5</v>
      </c>
      <c r="B89" s="4" t="s">
        <v>60</v>
      </c>
      <c r="C89" s="4" t="s">
        <v>61</v>
      </c>
      <c r="D89" s="4" t="s">
        <v>62</v>
      </c>
      <c r="E89" s="12" t="s">
        <v>63</v>
      </c>
      <c r="F89" s="12" t="s">
        <v>681</v>
      </c>
      <c r="G89" s="15">
        <v>0</v>
      </c>
      <c r="H89" s="5">
        <v>4728380.5339367017</v>
      </c>
      <c r="I89" s="16">
        <v>0</v>
      </c>
      <c r="J89" s="5">
        <v>0</v>
      </c>
      <c r="K89" s="5">
        <v>61529856.391334213</v>
      </c>
      <c r="L89" s="6">
        <v>0</v>
      </c>
      <c r="M89" s="6">
        <v>0</v>
      </c>
      <c r="N89" s="6">
        <v>216000</v>
      </c>
      <c r="O89" s="7">
        <f>+SUM(G89:N89)</f>
        <v>66474236.925270915</v>
      </c>
    </row>
    <row r="90" spans="1:15" x14ac:dyDescent="0.25">
      <c r="A90" s="4" t="s">
        <v>5</v>
      </c>
      <c r="B90" s="4" t="s">
        <v>64</v>
      </c>
      <c r="C90" s="4" t="s">
        <v>65</v>
      </c>
      <c r="D90" s="4" t="s">
        <v>66</v>
      </c>
      <c r="E90" s="12" t="s">
        <v>67</v>
      </c>
      <c r="F90" s="12" t="s">
        <v>681</v>
      </c>
      <c r="G90" s="15">
        <v>0</v>
      </c>
      <c r="H90" s="5">
        <v>103016904.19909501</v>
      </c>
      <c r="I90" s="16">
        <v>0</v>
      </c>
      <c r="J90" s="5">
        <v>0</v>
      </c>
      <c r="K90" s="5">
        <v>540198574.46179926</v>
      </c>
      <c r="L90" s="6">
        <v>0</v>
      </c>
      <c r="M90" s="6">
        <v>0</v>
      </c>
      <c r="N90" s="6">
        <v>3214742.7600000002</v>
      </c>
      <c r="O90" s="7">
        <f>+SUM(G90:N90)</f>
        <v>646430221.42089427</v>
      </c>
    </row>
    <row r="91" spans="1:15" ht="30" x14ac:dyDescent="0.25">
      <c r="A91" s="4" t="s">
        <v>5</v>
      </c>
      <c r="B91" s="4" t="s">
        <v>85</v>
      </c>
      <c r="C91" s="4" t="s">
        <v>86</v>
      </c>
      <c r="D91" s="4" t="s">
        <v>87</v>
      </c>
      <c r="E91" s="12" t="s">
        <v>88</v>
      </c>
      <c r="F91" s="12" t="s">
        <v>681</v>
      </c>
      <c r="G91" s="15">
        <v>0</v>
      </c>
      <c r="H91" s="5">
        <v>67185967.782804996</v>
      </c>
      <c r="I91" s="16">
        <v>0</v>
      </c>
      <c r="J91" s="5">
        <v>0</v>
      </c>
      <c r="K91" s="5">
        <v>357515284.90000105</v>
      </c>
      <c r="L91" s="6">
        <v>0</v>
      </c>
      <c r="M91" s="6">
        <v>0</v>
      </c>
      <c r="N91" s="6">
        <v>2002251.2399999998</v>
      </c>
      <c r="O91" s="7">
        <f>+SUM(G91:N91)</f>
        <v>426703503.92280602</v>
      </c>
    </row>
    <row r="92" spans="1:15" ht="45" x14ac:dyDescent="0.25">
      <c r="A92" s="4" t="s">
        <v>5</v>
      </c>
      <c r="B92" s="4" t="s">
        <v>115</v>
      </c>
      <c r="C92" s="4" t="s">
        <v>116</v>
      </c>
      <c r="D92" s="4" t="s">
        <v>117</v>
      </c>
      <c r="E92" s="12" t="s">
        <v>118</v>
      </c>
      <c r="F92" s="12" t="s">
        <v>681</v>
      </c>
      <c r="G92" s="15">
        <v>0</v>
      </c>
      <c r="H92" s="5">
        <v>36163236.796379983</v>
      </c>
      <c r="I92" s="16">
        <v>0</v>
      </c>
      <c r="J92" s="5">
        <v>0</v>
      </c>
      <c r="K92" s="5">
        <v>173717993.85516566</v>
      </c>
      <c r="L92" s="6">
        <v>13901819.28007034</v>
      </c>
      <c r="M92" s="6">
        <v>0</v>
      </c>
      <c r="N92" s="6">
        <v>1174626</v>
      </c>
      <c r="O92" s="7">
        <f>+SUM(G92:N92)</f>
        <v>224957675.93161598</v>
      </c>
    </row>
    <row r="93" spans="1:15" ht="30" x14ac:dyDescent="0.25">
      <c r="A93" s="4" t="s">
        <v>5</v>
      </c>
      <c r="B93" s="4" t="s">
        <v>115</v>
      </c>
      <c r="C93" s="4" t="s">
        <v>119</v>
      </c>
      <c r="D93" s="4" t="s">
        <v>120</v>
      </c>
      <c r="E93" s="12" t="s">
        <v>121</v>
      </c>
      <c r="F93" s="12" t="s">
        <v>681</v>
      </c>
      <c r="G93" s="15">
        <v>0</v>
      </c>
      <c r="H93" s="5">
        <v>186245559.53846097</v>
      </c>
      <c r="I93" s="16">
        <v>0</v>
      </c>
      <c r="J93" s="5">
        <v>0</v>
      </c>
      <c r="K93" s="5">
        <v>1009895931.3989522</v>
      </c>
      <c r="L93" s="6">
        <v>67864720.977092743</v>
      </c>
      <c r="M93" s="6">
        <v>0</v>
      </c>
      <c r="N93" s="6">
        <v>4125897.9591299053</v>
      </c>
      <c r="O93" s="7">
        <f>+SUM(G93:N93)</f>
        <v>1268132109.8736358</v>
      </c>
    </row>
    <row r="94" spans="1:1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2" t="s">
        <v>122</v>
      </c>
      <c r="F94" s="12" t="s">
        <v>681</v>
      </c>
      <c r="G94" s="15">
        <v>0</v>
      </c>
      <c r="H94" s="5">
        <v>5030397.1040723994</v>
      </c>
      <c r="I94" s="16">
        <v>0</v>
      </c>
      <c r="J94" s="5">
        <v>0</v>
      </c>
      <c r="K94" s="5">
        <v>25511318.819474947</v>
      </c>
      <c r="L94" s="6">
        <v>2948228.595327687</v>
      </c>
      <c r="M94" s="6">
        <v>0</v>
      </c>
      <c r="N94" s="6">
        <v>179240.26164664893</v>
      </c>
      <c r="O94" s="7">
        <f>+SUM(G94:N94)</f>
        <v>33669184.780521683</v>
      </c>
    </row>
    <row r="95" spans="1:1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2" t="s">
        <v>123</v>
      </c>
      <c r="F95" s="12" t="s">
        <v>681</v>
      </c>
      <c r="G95" s="15">
        <v>0</v>
      </c>
      <c r="H95" s="5">
        <v>6856219.8009048961</v>
      </c>
      <c r="I95" s="16">
        <v>0</v>
      </c>
      <c r="J95" s="5">
        <v>0</v>
      </c>
      <c r="K95" s="5">
        <v>36673518.24731712</v>
      </c>
      <c r="L95" s="6">
        <v>2795073.863102871</v>
      </c>
      <c r="M95" s="6">
        <v>0</v>
      </c>
      <c r="N95" s="6">
        <v>169929.07922344634</v>
      </c>
      <c r="O95" s="7">
        <f>+SUM(G95:N95)</f>
        <v>46494740.990548335</v>
      </c>
    </row>
    <row r="96" spans="1:15" x14ac:dyDescent="0.25">
      <c r="A96" s="4" t="s">
        <v>5</v>
      </c>
      <c r="B96" s="4" t="s">
        <v>115</v>
      </c>
      <c r="C96" s="4" t="s">
        <v>124</v>
      </c>
      <c r="D96" s="4" t="s">
        <v>125</v>
      </c>
      <c r="E96" s="12" t="s">
        <v>128</v>
      </c>
      <c r="F96" s="12" t="s">
        <v>681</v>
      </c>
      <c r="G96" s="15">
        <v>0</v>
      </c>
      <c r="H96" s="5">
        <v>35597464.244343996</v>
      </c>
      <c r="I96" s="16">
        <v>0</v>
      </c>
      <c r="J96" s="5">
        <v>0</v>
      </c>
      <c r="K96" s="5">
        <v>164818270.2589981</v>
      </c>
      <c r="L96" s="6">
        <v>16866640.482345507</v>
      </c>
      <c r="M96" s="6">
        <v>0</v>
      </c>
      <c r="N96" s="6">
        <v>680381.71316233848</v>
      </c>
      <c r="O96" s="7">
        <f>+SUM(G96:N96)</f>
        <v>217962756.69884995</v>
      </c>
    </row>
    <row r="97" spans="1:1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2" t="s">
        <v>126</v>
      </c>
      <c r="F97" s="12" t="s">
        <v>681</v>
      </c>
      <c r="G97" s="15">
        <v>0</v>
      </c>
      <c r="H97" s="5">
        <v>24509175.529411986</v>
      </c>
      <c r="I97" s="16">
        <v>0</v>
      </c>
      <c r="J97" s="5">
        <v>0</v>
      </c>
      <c r="K97" s="5">
        <v>192555440.35519966</v>
      </c>
      <c r="L97" s="6">
        <v>24615299.687141363</v>
      </c>
      <c r="M97" s="6">
        <v>0</v>
      </c>
      <c r="N97" s="6">
        <v>992954.09709311801</v>
      </c>
      <c r="O97" s="7">
        <f>+SUM(G97:N97)</f>
        <v>242672869.66884613</v>
      </c>
    </row>
    <row r="98" spans="1:1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2" t="s">
        <v>127</v>
      </c>
      <c r="F98" s="12" t="s">
        <v>681</v>
      </c>
      <c r="G98" s="15">
        <v>0</v>
      </c>
      <c r="H98" s="5">
        <v>30667731.547510996</v>
      </c>
      <c r="I98" s="16">
        <v>0</v>
      </c>
      <c r="J98" s="5">
        <v>0</v>
      </c>
      <c r="K98" s="5">
        <v>142174867.62183574</v>
      </c>
      <c r="L98" s="6">
        <v>14964895.89803746</v>
      </c>
      <c r="M98" s="6">
        <v>0</v>
      </c>
      <c r="N98" s="6">
        <v>603667.42974454339</v>
      </c>
      <c r="O98" s="7">
        <f>+SUM(G98:N98)</f>
        <v>188411162.49712875</v>
      </c>
    </row>
    <row r="99" spans="1:15" x14ac:dyDescent="0.25">
      <c r="A99" s="4" t="s">
        <v>5</v>
      </c>
      <c r="B99" s="4" t="s">
        <v>115</v>
      </c>
      <c r="C99" s="4" t="s">
        <v>129</v>
      </c>
      <c r="D99" s="4" t="s">
        <v>130</v>
      </c>
      <c r="E99" s="12" t="s">
        <v>131</v>
      </c>
      <c r="F99" s="12" t="s">
        <v>681</v>
      </c>
      <c r="G99" s="15">
        <v>0</v>
      </c>
      <c r="H99" s="5">
        <v>3085857.3212670013</v>
      </c>
      <c r="I99" s="16">
        <v>0</v>
      </c>
      <c r="J99" s="5">
        <v>0</v>
      </c>
      <c r="K99" s="5">
        <v>15027188.525389474</v>
      </c>
      <c r="L99" s="6">
        <v>3567504.1996337622</v>
      </c>
      <c r="M99" s="6">
        <v>0</v>
      </c>
      <c r="N99" s="6">
        <v>161811.16687248656</v>
      </c>
      <c r="O99" s="7">
        <f>+SUM(G99:N99)</f>
        <v>21842361.213162724</v>
      </c>
    </row>
    <row r="100" spans="1:1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2" t="s">
        <v>132</v>
      </c>
      <c r="F100" s="12" t="s">
        <v>681</v>
      </c>
      <c r="G100" s="15">
        <v>0</v>
      </c>
      <c r="H100" s="5">
        <v>88627509.176469982</v>
      </c>
      <c r="I100" s="16">
        <v>0</v>
      </c>
      <c r="J100" s="5">
        <v>0</v>
      </c>
      <c r="K100" s="5">
        <v>471476202.84345287</v>
      </c>
      <c r="L100" s="6">
        <v>44491499.95663961</v>
      </c>
      <c r="M100" s="6">
        <v>0</v>
      </c>
      <c r="N100" s="6">
        <v>2017999.4531275134</v>
      </c>
      <c r="O100" s="7">
        <f>+SUM(G100:N100)</f>
        <v>606613211.42969</v>
      </c>
    </row>
    <row r="101" spans="1:15" x14ac:dyDescent="0.25">
      <c r="A101" s="4" t="s">
        <v>5</v>
      </c>
      <c r="B101" s="4" t="s">
        <v>115</v>
      </c>
      <c r="C101" s="4" t="s">
        <v>133</v>
      </c>
      <c r="D101" s="4" t="s">
        <v>134</v>
      </c>
      <c r="E101" s="12" t="s">
        <v>135</v>
      </c>
      <c r="F101" s="12" t="s">
        <v>681</v>
      </c>
      <c r="G101" s="15">
        <v>0</v>
      </c>
      <c r="H101" s="5">
        <v>22919547.511312008</v>
      </c>
      <c r="I101" s="16">
        <v>0</v>
      </c>
      <c r="J101" s="5">
        <v>0</v>
      </c>
      <c r="K101" s="5">
        <v>114560052.73278245</v>
      </c>
      <c r="L101" s="6">
        <v>9427842.9206086528</v>
      </c>
      <c r="M101" s="6">
        <v>0</v>
      </c>
      <c r="N101" s="6">
        <v>633919.14000000013</v>
      </c>
      <c r="O101" s="7">
        <f>+SUM(G101:N101)</f>
        <v>147541362.30470309</v>
      </c>
    </row>
    <row r="102" spans="1:15" x14ac:dyDescent="0.25">
      <c r="A102" s="4" t="s">
        <v>5</v>
      </c>
      <c r="B102" s="4" t="s">
        <v>153</v>
      </c>
      <c r="C102" s="4" t="s">
        <v>154</v>
      </c>
      <c r="D102" s="4" t="s">
        <v>155</v>
      </c>
      <c r="E102" s="12" t="s">
        <v>157</v>
      </c>
      <c r="F102" s="12" t="s">
        <v>681</v>
      </c>
      <c r="G102" s="15">
        <v>0</v>
      </c>
      <c r="H102" s="5">
        <v>414956.75113121979</v>
      </c>
      <c r="I102" s="16">
        <v>0</v>
      </c>
      <c r="J102" s="5">
        <v>0</v>
      </c>
      <c r="K102" s="5">
        <v>4504812.0434284154</v>
      </c>
      <c r="L102" s="6">
        <v>0</v>
      </c>
      <c r="M102" s="6">
        <v>0</v>
      </c>
      <c r="N102" s="6">
        <v>34532.337234877326</v>
      </c>
      <c r="O102" s="7">
        <f>+SUM(G102:N102)</f>
        <v>4954301.1317945123</v>
      </c>
    </row>
    <row r="103" spans="1:1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2" t="s">
        <v>156</v>
      </c>
      <c r="F103" s="12" t="s">
        <v>681</v>
      </c>
      <c r="G103" s="15">
        <v>0</v>
      </c>
      <c r="H103" s="5">
        <v>5828887.5565610975</v>
      </c>
      <c r="I103" s="16">
        <v>0</v>
      </c>
      <c r="J103" s="5">
        <v>0</v>
      </c>
      <c r="K103" s="5">
        <v>36331998.578054838</v>
      </c>
      <c r="L103" s="6">
        <v>0</v>
      </c>
      <c r="M103" s="6">
        <v>0</v>
      </c>
      <c r="N103" s="6">
        <v>199108.20276512273</v>
      </c>
      <c r="O103" s="7">
        <f>+SUM(G103:N103)</f>
        <v>42359994.337381057</v>
      </c>
    </row>
    <row r="104" spans="1:15" x14ac:dyDescent="0.25">
      <c r="A104" s="4" t="s">
        <v>5</v>
      </c>
      <c r="B104" s="4" t="s">
        <v>178</v>
      </c>
      <c r="C104" s="4" t="s">
        <v>179</v>
      </c>
      <c r="D104" s="4" t="s">
        <v>180</v>
      </c>
      <c r="E104" s="12" t="s">
        <v>183</v>
      </c>
      <c r="F104" s="12" t="s">
        <v>681</v>
      </c>
      <c r="G104" s="15">
        <v>0</v>
      </c>
      <c r="H104" s="5">
        <v>5131615.6742081009</v>
      </c>
      <c r="I104" s="16">
        <v>0</v>
      </c>
      <c r="J104" s="5">
        <v>0</v>
      </c>
      <c r="K104" s="5">
        <v>36643434.263526157</v>
      </c>
      <c r="L104" s="6">
        <v>0</v>
      </c>
      <c r="M104" s="6">
        <v>0</v>
      </c>
      <c r="N104" s="6">
        <v>231436.25682339058</v>
      </c>
      <c r="O104" s="7">
        <f>+SUM(G104:N104)</f>
        <v>42006486.194557652</v>
      </c>
    </row>
    <row r="105" spans="1:1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2" t="s">
        <v>181</v>
      </c>
      <c r="F105" s="12" t="s">
        <v>681</v>
      </c>
      <c r="G105" s="15">
        <v>0</v>
      </c>
      <c r="H105" s="5">
        <v>3800641.4117647</v>
      </c>
      <c r="I105" s="16">
        <v>0</v>
      </c>
      <c r="J105" s="5">
        <v>0</v>
      </c>
      <c r="K105" s="5">
        <v>27187959.988558806</v>
      </c>
      <c r="L105" s="6">
        <v>0</v>
      </c>
      <c r="M105" s="6">
        <v>0</v>
      </c>
      <c r="N105" s="6">
        <v>205037.39329743071</v>
      </c>
      <c r="O105" s="7">
        <f>+SUM(G105:N105)</f>
        <v>31193638.793620937</v>
      </c>
    </row>
    <row r="106" spans="1:1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2" t="s">
        <v>182</v>
      </c>
      <c r="F106" s="12" t="s">
        <v>681</v>
      </c>
      <c r="G106" s="15">
        <v>0</v>
      </c>
      <c r="H106" s="5">
        <v>15227427.294117697</v>
      </c>
      <c r="I106" s="16">
        <v>0</v>
      </c>
      <c r="J106" s="5">
        <v>0</v>
      </c>
      <c r="K106" s="5">
        <v>70329741.397106707</v>
      </c>
      <c r="L106" s="6">
        <v>0</v>
      </c>
      <c r="M106" s="6">
        <v>0</v>
      </c>
      <c r="N106" s="6">
        <v>402180.78467603674</v>
      </c>
      <c r="O106" s="7">
        <f>+SUM(G106:N106)</f>
        <v>85959349.475900427</v>
      </c>
    </row>
    <row r="107" spans="1:1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2" t="s">
        <v>184</v>
      </c>
      <c r="F107" s="12" t="s">
        <v>681</v>
      </c>
      <c r="G107" s="15">
        <v>0</v>
      </c>
      <c r="H107" s="5">
        <v>6412821.9004524983</v>
      </c>
      <c r="I107" s="16">
        <v>0</v>
      </c>
      <c r="J107" s="5">
        <v>0</v>
      </c>
      <c r="K107" s="5">
        <v>35736993.900659651</v>
      </c>
      <c r="L107" s="6">
        <v>0</v>
      </c>
      <c r="M107" s="6">
        <v>0</v>
      </c>
      <c r="N107" s="6">
        <v>374747.70520314184</v>
      </c>
      <c r="O107" s="7">
        <f>+SUM(G107:N107)</f>
        <v>42524563.506315283</v>
      </c>
    </row>
    <row r="108" spans="1:15" x14ac:dyDescent="0.25">
      <c r="A108" s="4" t="s">
        <v>5</v>
      </c>
      <c r="B108" s="4" t="s">
        <v>204</v>
      </c>
      <c r="C108" s="4" t="s">
        <v>205</v>
      </c>
      <c r="D108" s="4" t="s">
        <v>206</v>
      </c>
      <c r="E108" s="12" t="s">
        <v>207</v>
      </c>
      <c r="F108" s="12" t="s">
        <v>681</v>
      </c>
      <c r="G108" s="15">
        <v>0</v>
      </c>
      <c r="H108" s="5">
        <v>74692617.972850978</v>
      </c>
      <c r="I108" s="16">
        <v>0</v>
      </c>
      <c r="J108" s="5">
        <v>0</v>
      </c>
      <c r="K108" s="5">
        <v>510916767.07494384</v>
      </c>
      <c r="L108" s="6">
        <v>0</v>
      </c>
      <c r="M108" s="6">
        <v>0</v>
      </c>
      <c r="N108" s="6">
        <v>2227559.4</v>
      </c>
      <c r="O108" s="7">
        <f>+SUM(G108:N108)</f>
        <v>587836944.4477948</v>
      </c>
    </row>
    <row r="109" spans="1:15" ht="30" x14ac:dyDescent="0.25">
      <c r="A109" s="4" t="s">
        <v>5</v>
      </c>
      <c r="B109" s="4" t="s">
        <v>204</v>
      </c>
      <c r="C109" s="4" t="s">
        <v>208</v>
      </c>
      <c r="D109" s="4" t="s">
        <v>209</v>
      </c>
      <c r="E109" s="12" t="s">
        <v>210</v>
      </c>
      <c r="F109" s="12" t="s">
        <v>681</v>
      </c>
      <c r="G109" s="15">
        <v>0</v>
      </c>
      <c r="H109" s="5">
        <v>42777541.945701003</v>
      </c>
      <c r="I109" s="16">
        <v>0</v>
      </c>
      <c r="J109" s="5">
        <v>0</v>
      </c>
      <c r="K109" s="5">
        <v>217728257.7974925</v>
      </c>
      <c r="L109" s="6">
        <v>0</v>
      </c>
      <c r="M109" s="6">
        <v>0</v>
      </c>
      <c r="N109" s="6">
        <v>779747.00036584598</v>
      </c>
      <c r="O109" s="7">
        <f>+SUM(G109:N109)</f>
        <v>261285546.74355936</v>
      </c>
    </row>
    <row r="110" spans="1:15" x14ac:dyDescent="0.25">
      <c r="A110" s="4" t="s">
        <v>5</v>
      </c>
      <c r="B110" s="4" t="s">
        <v>204</v>
      </c>
      <c r="C110" s="4" t="s">
        <v>211</v>
      </c>
      <c r="D110" s="4" t="s">
        <v>212</v>
      </c>
      <c r="E110" s="12" t="s">
        <v>213</v>
      </c>
      <c r="F110" s="12" t="s">
        <v>681</v>
      </c>
      <c r="G110" s="15">
        <v>0</v>
      </c>
      <c r="H110" s="5">
        <v>82792680.796379983</v>
      </c>
      <c r="I110" s="16">
        <v>0</v>
      </c>
      <c r="J110" s="5">
        <v>0</v>
      </c>
      <c r="K110" s="5">
        <v>518369874.82081133</v>
      </c>
      <c r="L110" s="6">
        <v>0</v>
      </c>
      <c r="M110" s="6">
        <v>0</v>
      </c>
      <c r="N110" s="6">
        <v>3023913.0600000005</v>
      </c>
      <c r="O110" s="7">
        <f>+SUM(G110:N110)</f>
        <v>604186468.67719126</v>
      </c>
    </row>
    <row r="111" spans="1:15" x14ac:dyDescent="0.25">
      <c r="A111" s="4" t="s">
        <v>5</v>
      </c>
      <c r="B111" s="4" t="s">
        <v>204</v>
      </c>
      <c r="C111" s="4" t="s">
        <v>61</v>
      </c>
      <c r="D111" s="4" t="s">
        <v>62</v>
      </c>
      <c r="E111" s="12" t="s">
        <v>214</v>
      </c>
      <c r="F111" s="12" t="s">
        <v>681</v>
      </c>
      <c r="G111" s="15">
        <v>0</v>
      </c>
      <c r="H111" s="5">
        <v>40769682.606334001</v>
      </c>
      <c r="I111" s="16">
        <v>0</v>
      </c>
      <c r="J111" s="5">
        <v>0</v>
      </c>
      <c r="K111" s="5">
        <v>236292820.63742974</v>
      </c>
      <c r="L111" s="6">
        <v>0</v>
      </c>
      <c r="M111" s="6">
        <v>0</v>
      </c>
      <c r="N111" s="6">
        <v>1200761.2800000003</v>
      </c>
      <c r="O111" s="7">
        <f>+SUM(G111:N111)</f>
        <v>278263264.52376372</v>
      </c>
    </row>
    <row r="112" spans="1:15" x14ac:dyDescent="0.25">
      <c r="A112" s="4" t="s">
        <v>5</v>
      </c>
      <c r="B112" s="4" t="s">
        <v>204</v>
      </c>
      <c r="C112" s="4" t="s">
        <v>215</v>
      </c>
      <c r="D112" s="4" t="s">
        <v>216</v>
      </c>
      <c r="E112" s="12" t="s">
        <v>217</v>
      </c>
      <c r="F112" s="12" t="s">
        <v>681</v>
      </c>
      <c r="G112" s="15">
        <v>0</v>
      </c>
      <c r="H112" s="5">
        <v>19374747.122171894</v>
      </c>
      <c r="I112" s="16">
        <v>0</v>
      </c>
      <c r="J112" s="5">
        <v>0</v>
      </c>
      <c r="K112" s="5">
        <v>67153134.608121127</v>
      </c>
      <c r="L112" s="6">
        <v>0</v>
      </c>
      <c r="M112" s="6">
        <v>0</v>
      </c>
      <c r="N112" s="6">
        <v>182285.63999999998</v>
      </c>
      <c r="O112" s="7">
        <f>+SUM(G112:N112)</f>
        <v>86710167.370293021</v>
      </c>
    </row>
    <row r="113" spans="1:15" ht="30" x14ac:dyDescent="0.25">
      <c r="A113" s="4" t="s">
        <v>5</v>
      </c>
      <c r="B113" s="4" t="s">
        <v>204</v>
      </c>
      <c r="C113" s="4" t="s">
        <v>208</v>
      </c>
      <c r="D113" s="4" t="s">
        <v>209</v>
      </c>
      <c r="E113" s="12" t="s">
        <v>218</v>
      </c>
      <c r="F113" s="12" t="s">
        <v>681</v>
      </c>
      <c r="G113" s="15">
        <v>0</v>
      </c>
      <c r="H113" s="5">
        <v>14195685.357466094</v>
      </c>
      <c r="I113" s="16">
        <v>0</v>
      </c>
      <c r="J113" s="5">
        <v>0</v>
      </c>
      <c r="K113" s="5">
        <v>73231858.158880591</v>
      </c>
      <c r="L113" s="6">
        <v>0</v>
      </c>
      <c r="M113" s="6">
        <v>0</v>
      </c>
      <c r="N113" s="6">
        <v>188120.37963415415</v>
      </c>
      <c r="O113" s="7">
        <f>+SUM(G113:N113)</f>
        <v>87615663.89598085</v>
      </c>
    </row>
    <row r="114" spans="1:15" x14ac:dyDescent="0.25">
      <c r="A114" s="4" t="s">
        <v>5</v>
      </c>
      <c r="B114" s="4" t="s">
        <v>204</v>
      </c>
      <c r="C114" s="4" t="s">
        <v>219</v>
      </c>
      <c r="D114" s="4" t="s">
        <v>220</v>
      </c>
      <c r="E114" s="12" t="s">
        <v>221</v>
      </c>
      <c r="F114" s="12" t="s">
        <v>681</v>
      </c>
      <c r="G114" s="15">
        <v>0</v>
      </c>
      <c r="H114" s="5">
        <v>17008700.714932106</v>
      </c>
      <c r="I114" s="16">
        <v>0</v>
      </c>
      <c r="J114" s="5">
        <v>0</v>
      </c>
      <c r="K114" s="5">
        <v>73123231.727441609</v>
      </c>
      <c r="L114" s="6">
        <v>0</v>
      </c>
      <c r="M114" s="6">
        <v>0</v>
      </c>
      <c r="N114" s="6">
        <v>271536.66000000003</v>
      </c>
      <c r="O114" s="7">
        <f>+SUM(G114:N114)</f>
        <v>90403469.102373719</v>
      </c>
    </row>
    <row r="115" spans="1:15" ht="30" x14ac:dyDescent="0.25">
      <c r="A115" s="4" t="s">
        <v>5</v>
      </c>
      <c r="B115" s="4" t="s">
        <v>419</v>
      </c>
      <c r="C115" s="4" t="s">
        <v>7</v>
      </c>
      <c r="D115" s="4" t="s">
        <v>8</v>
      </c>
      <c r="E115" s="12" t="s">
        <v>420</v>
      </c>
      <c r="F115" s="12" t="s">
        <v>681</v>
      </c>
      <c r="G115" s="15">
        <v>0</v>
      </c>
      <c r="H115" s="5">
        <v>13515718.995475098</v>
      </c>
      <c r="I115" s="16">
        <v>0</v>
      </c>
      <c r="J115" s="5">
        <v>0</v>
      </c>
      <c r="K115" s="5">
        <v>63798465.768795907</v>
      </c>
      <c r="L115" s="6">
        <v>0</v>
      </c>
      <c r="M115" s="6">
        <v>0</v>
      </c>
      <c r="N115" s="6">
        <v>700432.74</v>
      </c>
      <c r="O115" s="7">
        <f>+SUM(G115:N115)</f>
        <v>78014617.504271001</v>
      </c>
    </row>
    <row r="116" spans="1:15" ht="30" x14ac:dyDescent="0.25">
      <c r="A116" s="4" t="s">
        <v>5</v>
      </c>
      <c r="B116" s="4" t="s">
        <v>421</v>
      </c>
      <c r="C116" s="4" t="s">
        <v>422</v>
      </c>
      <c r="D116" s="4" t="s">
        <v>423</v>
      </c>
      <c r="E116" s="12" t="s">
        <v>424</v>
      </c>
      <c r="F116" s="12" t="s">
        <v>681</v>
      </c>
      <c r="G116" s="15">
        <v>0</v>
      </c>
      <c r="H116" s="5">
        <v>113006267.88235295</v>
      </c>
      <c r="I116" s="16">
        <v>0</v>
      </c>
      <c r="J116" s="5">
        <v>0</v>
      </c>
      <c r="K116" s="5">
        <v>627011893.62112188</v>
      </c>
      <c r="L116" s="6">
        <v>0</v>
      </c>
      <c r="M116" s="6">
        <v>0</v>
      </c>
      <c r="N116" s="6">
        <v>2564412.3000000003</v>
      </c>
      <c r="O116" s="7">
        <f>+SUM(G116:N116)</f>
        <v>742582573.80347478</v>
      </c>
    </row>
    <row r="117" spans="1:15" x14ac:dyDescent="0.25">
      <c r="A117" s="4" t="s">
        <v>5</v>
      </c>
      <c r="B117" s="4" t="s">
        <v>421</v>
      </c>
      <c r="C117" s="4" t="s">
        <v>33</v>
      </c>
      <c r="D117" s="4" t="s">
        <v>34</v>
      </c>
      <c r="E117" s="12" t="s">
        <v>425</v>
      </c>
      <c r="F117" s="12" t="s">
        <v>681</v>
      </c>
      <c r="G117" s="15">
        <v>0</v>
      </c>
      <c r="H117" s="5">
        <v>156486313.85520494</v>
      </c>
      <c r="I117" s="16">
        <v>0</v>
      </c>
      <c r="J117" s="5">
        <v>0</v>
      </c>
      <c r="K117" s="5">
        <v>998756953.4928745</v>
      </c>
      <c r="L117" s="6">
        <v>0</v>
      </c>
      <c r="M117" s="6">
        <v>0</v>
      </c>
      <c r="N117" s="6">
        <v>4067548.7399999998</v>
      </c>
      <c r="O117" s="7">
        <f>+SUM(G117:N117)</f>
        <v>1159310816.0880795</v>
      </c>
    </row>
    <row r="118" spans="1:15" ht="30" x14ac:dyDescent="0.25">
      <c r="A118" s="4" t="s">
        <v>5</v>
      </c>
      <c r="B118" s="4" t="s">
        <v>421</v>
      </c>
      <c r="C118" s="4" t="s">
        <v>426</v>
      </c>
      <c r="D118" s="4" t="s">
        <v>427</v>
      </c>
      <c r="E118" s="12" t="s">
        <v>428</v>
      </c>
      <c r="F118" s="12" t="s">
        <v>681</v>
      </c>
      <c r="G118" s="15">
        <v>0</v>
      </c>
      <c r="H118" s="5">
        <v>37980346.895927995</v>
      </c>
      <c r="I118" s="16">
        <v>0</v>
      </c>
      <c r="J118" s="5">
        <v>0</v>
      </c>
      <c r="K118" s="5">
        <v>199464054.3535997</v>
      </c>
      <c r="L118" s="6">
        <v>0</v>
      </c>
      <c r="M118" s="6">
        <v>0</v>
      </c>
      <c r="N118" s="6">
        <v>783849.42</v>
      </c>
      <c r="O118" s="7">
        <f>+SUM(G118:N118)</f>
        <v>238228250.66952768</v>
      </c>
    </row>
    <row r="119" spans="1:15" ht="30" x14ac:dyDescent="0.25">
      <c r="A119" s="4" t="s">
        <v>5</v>
      </c>
      <c r="B119" s="4" t="s">
        <v>421</v>
      </c>
      <c r="C119" s="4" t="s">
        <v>429</v>
      </c>
      <c r="D119" s="4" t="s">
        <v>430</v>
      </c>
      <c r="E119" s="12" t="s">
        <v>431</v>
      </c>
      <c r="F119" s="12" t="s">
        <v>681</v>
      </c>
      <c r="G119" s="15">
        <v>0</v>
      </c>
      <c r="H119" s="5">
        <v>18018643.936651498</v>
      </c>
      <c r="I119" s="16">
        <v>0</v>
      </c>
      <c r="J119" s="5">
        <v>0</v>
      </c>
      <c r="K119" s="5">
        <v>174823625.2272974</v>
      </c>
      <c r="L119" s="6">
        <v>0</v>
      </c>
      <c r="M119" s="6">
        <v>0</v>
      </c>
      <c r="N119" s="6">
        <v>745686.72000000009</v>
      </c>
      <c r="O119" s="7">
        <f>+SUM(G119:N119)</f>
        <v>193587955.88394889</v>
      </c>
    </row>
    <row r="120" spans="1:15" x14ac:dyDescent="0.25">
      <c r="A120" s="4" t="s">
        <v>5</v>
      </c>
      <c r="B120" s="4" t="s">
        <v>432</v>
      </c>
      <c r="C120" s="4" t="s">
        <v>667</v>
      </c>
      <c r="D120" s="4" t="s">
        <v>668</v>
      </c>
      <c r="E120" s="12" t="s">
        <v>688</v>
      </c>
      <c r="F120" s="12" t="s">
        <v>681</v>
      </c>
      <c r="G120" s="15">
        <v>0</v>
      </c>
      <c r="H120" s="5">
        <v>1086537.0769230691</v>
      </c>
      <c r="I120" s="16">
        <v>0</v>
      </c>
      <c r="J120" s="5">
        <v>0</v>
      </c>
      <c r="K120" s="5">
        <v>7772571.9127087332</v>
      </c>
      <c r="L120" s="6">
        <v>0</v>
      </c>
      <c r="M120" s="6">
        <v>0</v>
      </c>
      <c r="N120" s="6">
        <v>79729.930909090908</v>
      </c>
      <c r="O120" s="7">
        <f>+SUM(G120:N120)</f>
        <v>8938838.9205408935</v>
      </c>
    </row>
    <row r="121" spans="1:15" x14ac:dyDescent="0.25">
      <c r="A121" s="4" t="s">
        <v>5</v>
      </c>
      <c r="B121" s="4" t="s">
        <v>432</v>
      </c>
      <c r="C121" s="4" t="s">
        <v>667</v>
      </c>
      <c r="D121" s="4" t="s">
        <v>668</v>
      </c>
      <c r="E121" s="12" t="s">
        <v>689</v>
      </c>
      <c r="F121" s="12" t="s">
        <v>681</v>
      </c>
      <c r="G121" s="15">
        <v>0</v>
      </c>
      <c r="H121" s="5">
        <v>5777929.5113122091</v>
      </c>
      <c r="I121" s="16">
        <v>1.862645149230957E-9</v>
      </c>
      <c r="J121" s="5">
        <v>0</v>
      </c>
      <c r="K121" s="5">
        <v>43681038.258967936</v>
      </c>
      <c r="L121" s="6">
        <v>0</v>
      </c>
      <c r="M121" s="6">
        <v>0</v>
      </c>
      <c r="N121" s="6">
        <v>159459.86181818182</v>
      </c>
      <c r="O121" s="7">
        <f>+SUM(G121:N121)</f>
        <v>49618427.632098325</v>
      </c>
    </row>
    <row r="122" spans="1:15" x14ac:dyDescent="0.25">
      <c r="A122" s="4" t="s">
        <v>5</v>
      </c>
      <c r="B122" s="4" t="s">
        <v>432</v>
      </c>
      <c r="C122" s="4" t="s">
        <v>667</v>
      </c>
      <c r="D122" s="4" t="s">
        <v>668</v>
      </c>
      <c r="E122" s="12" t="s">
        <v>690</v>
      </c>
      <c r="F122" s="12" t="s">
        <v>681</v>
      </c>
      <c r="G122" s="15">
        <v>0</v>
      </c>
      <c r="H122" s="5">
        <v>9946011.7466063872</v>
      </c>
      <c r="I122" s="16">
        <v>-1.862645149230957E-9</v>
      </c>
      <c r="J122" s="5">
        <v>0</v>
      </c>
      <c r="K122" s="5">
        <v>68958059.042515308</v>
      </c>
      <c r="L122" s="6">
        <v>0</v>
      </c>
      <c r="M122" s="6">
        <v>0</v>
      </c>
      <c r="N122" s="6">
        <v>398649.6545454546</v>
      </c>
      <c r="O122" s="7">
        <f>+SUM(G122:N122)</f>
        <v>79302720.443667144</v>
      </c>
    </row>
    <row r="123" spans="1:15" x14ac:dyDescent="0.25">
      <c r="A123" s="4" t="s">
        <v>5</v>
      </c>
      <c r="B123" s="4" t="s">
        <v>432</v>
      </c>
      <c r="C123" s="4" t="s">
        <v>667</v>
      </c>
      <c r="D123" s="4" t="s">
        <v>668</v>
      </c>
      <c r="E123" s="12" t="s">
        <v>691</v>
      </c>
      <c r="F123" s="12" t="s">
        <v>681</v>
      </c>
      <c r="G123" s="15">
        <v>0</v>
      </c>
      <c r="H123" s="5">
        <v>0</v>
      </c>
      <c r="I123" s="16">
        <v>0</v>
      </c>
      <c r="J123" s="5">
        <v>0</v>
      </c>
      <c r="K123" s="5">
        <v>0</v>
      </c>
      <c r="L123" s="6">
        <v>0</v>
      </c>
      <c r="M123" s="6">
        <v>0</v>
      </c>
      <c r="N123" s="6">
        <v>39864.965454545454</v>
      </c>
      <c r="O123" s="7">
        <f>+SUM(G123:N123)</f>
        <v>39864.965454545454</v>
      </c>
    </row>
    <row r="124" spans="1:15" x14ac:dyDescent="0.25">
      <c r="A124" s="4" t="s">
        <v>5</v>
      </c>
      <c r="B124" s="4" t="s">
        <v>432</v>
      </c>
      <c r="C124" s="4" t="s">
        <v>667</v>
      </c>
      <c r="D124" s="4" t="s">
        <v>668</v>
      </c>
      <c r="E124" s="12" t="s">
        <v>692</v>
      </c>
      <c r="F124" s="12" t="s">
        <v>681</v>
      </c>
      <c r="G124" s="15">
        <v>0</v>
      </c>
      <c r="H124" s="5">
        <v>0</v>
      </c>
      <c r="I124" s="16">
        <v>0</v>
      </c>
      <c r="J124" s="5">
        <v>0</v>
      </c>
      <c r="K124" s="5">
        <v>0</v>
      </c>
      <c r="L124" s="6">
        <v>0</v>
      </c>
      <c r="M124" s="6">
        <v>0</v>
      </c>
      <c r="N124" s="6">
        <v>39864.965454545454</v>
      </c>
      <c r="O124" s="7">
        <f>+SUM(G124:N124)</f>
        <v>39864.965454545454</v>
      </c>
    </row>
    <row r="125" spans="1:15" x14ac:dyDescent="0.25">
      <c r="A125" s="4" t="s">
        <v>5</v>
      </c>
      <c r="B125" s="4" t="s">
        <v>432</v>
      </c>
      <c r="C125" s="4" t="s">
        <v>667</v>
      </c>
      <c r="D125" s="4" t="s">
        <v>668</v>
      </c>
      <c r="E125" s="12" t="s">
        <v>693</v>
      </c>
      <c r="F125" s="12" t="s">
        <v>681</v>
      </c>
      <c r="G125" s="15">
        <v>0</v>
      </c>
      <c r="H125" s="5">
        <v>6281.1855203616433</v>
      </c>
      <c r="I125" s="16">
        <v>-8.1854523159563541E-12</v>
      </c>
      <c r="J125" s="5">
        <v>0</v>
      </c>
      <c r="K125" s="5">
        <v>3317336.3299958599</v>
      </c>
      <c r="L125" s="6">
        <v>0</v>
      </c>
      <c r="M125" s="6">
        <v>0</v>
      </c>
      <c r="N125" s="6">
        <v>39864.965454545454</v>
      </c>
      <c r="O125" s="7">
        <f>+SUM(G125:N125)</f>
        <v>3363482.4809707669</v>
      </c>
    </row>
    <row r="126" spans="1:15" x14ac:dyDescent="0.25">
      <c r="A126" s="4" t="s">
        <v>5</v>
      </c>
      <c r="B126" s="4" t="s">
        <v>432</v>
      </c>
      <c r="C126" s="4" t="s">
        <v>667</v>
      </c>
      <c r="D126" s="4" t="s">
        <v>668</v>
      </c>
      <c r="E126" s="12" t="s">
        <v>694</v>
      </c>
      <c r="F126" s="12" t="s">
        <v>681</v>
      </c>
      <c r="G126" s="15">
        <v>0</v>
      </c>
      <c r="H126" s="5">
        <v>8670.0633484157734</v>
      </c>
      <c r="I126" s="16">
        <v>6.184563972055912E-11</v>
      </c>
      <c r="J126" s="5">
        <v>0</v>
      </c>
      <c r="K126" s="5">
        <v>3877803.8560511312</v>
      </c>
      <c r="L126" s="6">
        <v>0</v>
      </c>
      <c r="M126" s="6">
        <v>0</v>
      </c>
      <c r="N126" s="6">
        <v>39864.965454545454</v>
      </c>
      <c r="O126" s="7">
        <f>+SUM(G126:N126)</f>
        <v>3926338.8848540923</v>
      </c>
    </row>
    <row r="127" spans="1:15" x14ac:dyDescent="0.25">
      <c r="A127" s="4" t="s">
        <v>5</v>
      </c>
      <c r="B127" s="4" t="s">
        <v>432</v>
      </c>
      <c r="C127" s="4" t="s">
        <v>667</v>
      </c>
      <c r="D127" s="4" t="s">
        <v>668</v>
      </c>
      <c r="E127" s="12" t="s">
        <v>695</v>
      </c>
      <c r="F127" s="12" t="s">
        <v>681</v>
      </c>
      <c r="G127" s="15">
        <v>0</v>
      </c>
      <c r="H127" s="5">
        <v>5389079.7104072049</v>
      </c>
      <c r="I127" s="16">
        <v>-9.3132257461547852E-10</v>
      </c>
      <c r="J127" s="5">
        <v>0</v>
      </c>
      <c r="K127" s="5">
        <v>35586076.068241313</v>
      </c>
      <c r="L127" s="6">
        <v>0</v>
      </c>
      <c r="M127" s="6">
        <v>0</v>
      </c>
      <c r="N127" s="6">
        <v>159459.86181818182</v>
      </c>
      <c r="O127" s="7">
        <f>+SUM(G127:N127)</f>
        <v>41134615.640466698</v>
      </c>
    </row>
    <row r="128" spans="1:15" x14ac:dyDescent="0.25">
      <c r="A128" s="4" t="s">
        <v>5</v>
      </c>
      <c r="B128" s="4" t="s">
        <v>432</v>
      </c>
      <c r="C128" s="4" t="s">
        <v>667</v>
      </c>
      <c r="D128" s="4" t="s">
        <v>668</v>
      </c>
      <c r="E128" s="12" t="s">
        <v>696</v>
      </c>
      <c r="F128" s="12" t="s">
        <v>681</v>
      </c>
      <c r="G128" s="15">
        <v>0</v>
      </c>
      <c r="H128" s="5">
        <v>0</v>
      </c>
      <c r="I128" s="16">
        <v>0</v>
      </c>
      <c r="J128" s="5">
        <v>0</v>
      </c>
      <c r="K128" s="5">
        <v>0</v>
      </c>
      <c r="L128" s="6">
        <v>0</v>
      </c>
      <c r="M128" s="6">
        <v>0</v>
      </c>
      <c r="N128" s="6">
        <v>39864.965454545454</v>
      </c>
      <c r="O128" s="7">
        <f>+SUM(G128:N128)</f>
        <v>39864.965454545454</v>
      </c>
    </row>
    <row r="129" spans="1:15" x14ac:dyDescent="0.25">
      <c r="A129" s="4" t="s">
        <v>5</v>
      </c>
      <c r="B129" s="4" t="s">
        <v>432</v>
      </c>
      <c r="C129" s="4" t="s">
        <v>667</v>
      </c>
      <c r="D129" s="4" t="s">
        <v>668</v>
      </c>
      <c r="E129" s="12" t="s">
        <v>697</v>
      </c>
      <c r="F129" s="12" t="s">
        <v>681</v>
      </c>
      <c r="G129" s="15">
        <v>0</v>
      </c>
      <c r="H129" s="5">
        <v>6146129.1402714998</v>
      </c>
      <c r="I129" s="16">
        <v>0</v>
      </c>
      <c r="J129" s="5">
        <v>0</v>
      </c>
      <c r="K129" s="5">
        <v>38913895.00396587</v>
      </c>
      <c r="L129" s="6">
        <v>0</v>
      </c>
      <c r="M129" s="6">
        <v>0</v>
      </c>
      <c r="N129" s="6">
        <v>199324.8272727273</v>
      </c>
      <c r="O129" s="7">
        <f>+SUM(G129:N129)</f>
        <v>45259348.971510097</v>
      </c>
    </row>
    <row r="130" spans="1:15" x14ac:dyDescent="0.25">
      <c r="A130" s="4" t="s">
        <v>5</v>
      </c>
      <c r="B130" s="4" t="s">
        <v>432</v>
      </c>
      <c r="C130" s="4" t="s">
        <v>667</v>
      </c>
      <c r="D130" s="4" t="s">
        <v>668</v>
      </c>
      <c r="E130" s="12" t="s">
        <v>698</v>
      </c>
      <c r="F130" s="12" t="s">
        <v>681</v>
      </c>
      <c r="G130" s="15">
        <v>0</v>
      </c>
      <c r="H130" s="5">
        <v>6114638.9954750985</v>
      </c>
      <c r="I130" s="16">
        <v>1.862645149230957E-9</v>
      </c>
      <c r="J130" s="5">
        <v>0</v>
      </c>
      <c r="K130" s="5">
        <v>44314137.276073143</v>
      </c>
      <c r="L130" s="6">
        <v>0</v>
      </c>
      <c r="M130" s="6">
        <v>0</v>
      </c>
      <c r="N130" s="6">
        <v>119594.89636363638</v>
      </c>
      <c r="O130" s="7">
        <f>+SUM(G130:N130)</f>
        <v>50548371.16791188</v>
      </c>
    </row>
    <row r="131" spans="1:15" ht="30" x14ac:dyDescent="0.25">
      <c r="A131" s="4" t="s">
        <v>5</v>
      </c>
      <c r="B131" s="4" t="s">
        <v>703</v>
      </c>
      <c r="C131" s="4" t="s">
        <v>704</v>
      </c>
      <c r="D131" s="4" t="s">
        <v>705</v>
      </c>
      <c r="E131" s="12" t="s">
        <v>706</v>
      </c>
      <c r="F131" s="12" t="s">
        <v>681</v>
      </c>
      <c r="G131" s="15">
        <v>0</v>
      </c>
      <c r="H131" s="5">
        <v>1819878.4796380103</v>
      </c>
      <c r="I131" s="16">
        <v>0</v>
      </c>
      <c r="J131" s="5">
        <v>0</v>
      </c>
      <c r="K131" s="5">
        <v>10241221.893220197</v>
      </c>
      <c r="L131" s="6">
        <v>0</v>
      </c>
      <c r="M131" s="6">
        <v>0</v>
      </c>
      <c r="N131" s="6">
        <v>9571.4903497531286</v>
      </c>
      <c r="O131" s="7">
        <f>+SUM(G131:N131)</f>
        <v>12070671.863207961</v>
      </c>
    </row>
    <row r="132" spans="1:15" ht="30" x14ac:dyDescent="0.25">
      <c r="A132" s="4" t="s">
        <v>5</v>
      </c>
      <c r="B132" s="4" t="s">
        <v>703</v>
      </c>
      <c r="C132" s="4" t="s">
        <v>704</v>
      </c>
      <c r="D132" s="4" t="s">
        <v>705</v>
      </c>
      <c r="E132" s="12" t="s">
        <v>707</v>
      </c>
      <c r="F132" s="12" t="s">
        <v>681</v>
      </c>
      <c r="G132" s="15">
        <v>0</v>
      </c>
      <c r="H132" s="5">
        <v>1077642.2805429799</v>
      </c>
      <c r="I132" s="16">
        <v>0</v>
      </c>
      <c r="J132" s="5">
        <v>0</v>
      </c>
      <c r="K132" s="5">
        <v>8866451.9775436819</v>
      </c>
      <c r="L132" s="6">
        <v>0</v>
      </c>
      <c r="M132" s="6">
        <v>0</v>
      </c>
      <c r="N132" s="6">
        <v>16222.689650246873</v>
      </c>
      <c r="O132" s="7">
        <f>+SUM(G132:N132)</f>
        <v>9960316.9477369096</v>
      </c>
    </row>
    <row r="133" spans="1:15" ht="30" x14ac:dyDescent="0.25">
      <c r="A133" s="4" t="s">
        <v>5</v>
      </c>
      <c r="B133" s="4" t="s">
        <v>222</v>
      </c>
      <c r="C133" s="4" t="s">
        <v>24</v>
      </c>
      <c r="D133" s="4" t="s">
        <v>25</v>
      </c>
      <c r="E133" s="12" t="s">
        <v>223</v>
      </c>
      <c r="F133" s="12" t="s">
        <v>682</v>
      </c>
      <c r="G133" s="15">
        <v>0</v>
      </c>
      <c r="H133" s="5">
        <v>57776220.443439007</v>
      </c>
      <c r="I133" s="16">
        <v>0</v>
      </c>
      <c r="J133" s="5">
        <v>0</v>
      </c>
      <c r="K133" s="5">
        <v>293071804.81699145</v>
      </c>
      <c r="L133" s="6">
        <v>0</v>
      </c>
      <c r="M133" s="6">
        <v>0</v>
      </c>
      <c r="N133" s="6">
        <v>2000518.2975488896</v>
      </c>
      <c r="O133" s="7">
        <f>+SUM(G133:N133)</f>
        <v>352848543.55797935</v>
      </c>
    </row>
    <row r="134" spans="1:1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2" t="s">
        <v>225</v>
      </c>
      <c r="F134" s="12" t="s">
        <v>682</v>
      </c>
      <c r="G134" s="15">
        <v>0</v>
      </c>
      <c r="H134" s="5">
        <v>19835358.072398506</v>
      </c>
      <c r="I134" s="16">
        <v>0</v>
      </c>
      <c r="J134" s="5">
        <v>0</v>
      </c>
      <c r="K134" s="5">
        <v>80494341.945617825</v>
      </c>
      <c r="L134" s="6">
        <v>0</v>
      </c>
      <c r="M134" s="6">
        <v>0</v>
      </c>
      <c r="N134" s="6">
        <v>421969.95536445302</v>
      </c>
      <c r="O134" s="7">
        <f>+SUM(G134:N134)</f>
        <v>100751669.97338079</v>
      </c>
    </row>
    <row r="135" spans="1:1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2" t="s">
        <v>224</v>
      </c>
      <c r="F135" s="12" t="s">
        <v>682</v>
      </c>
      <c r="G135" s="15">
        <v>0</v>
      </c>
      <c r="H135" s="5">
        <v>49992487.122171998</v>
      </c>
      <c r="I135" s="16">
        <v>0</v>
      </c>
      <c r="J135" s="5">
        <v>0</v>
      </c>
      <c r="K135" s="5">
        <v>251225689.27453125</v>
      </c>
      <c r="L135" s="6">
        <v>0</v>
      </c>
      <c r="M135" s="6">
        <v>0</v>
      </c>
      <c r="N135" s="6">
        <v>1468852.3670866571</v>
      </c>
      <c r="O135" s="7">
        <f>+SUM(G135:N135)</f>
        <v>302687028.76378989</v>
      </c>
    </row>
    <row r="136" spans="1:15" ht="30" x14ac:dyDescent="0.25">
      <c r="A136" s="4" t="s">
        <v>5</v>
      </c>
      <c r="B136" s="4" t="s">
        <v>222</v>
      </c>
      <c r="C136" s="4" t="s">
        <v>7</v>
      </c>
      <c r="D136" s="4" t="s">
        <v>8</v>
      </c>
      <c r="E136" s="12" t="s">
        <v>227</v>
      </c>
      <c r="F136" s="12" t="s">
        <v>682</v>
      </c>
      <c r="G136" s="15">
        <v>0</v>
      </c>
      <c r="H136" s="5">
        <v>31804266.126696005</v>
      </c>
      <c r="I136" s="16">
        <v>0</v>
      </c>
      <c r="J136" s="5">
        <v>0</v>
      </c>
      <c r="K136" s="5">
        <v>105280875.18417777</v>
      </c>
      <c r="L136" s="6">
        <v>0</v>
      </c>
      <c r="M136" s="6">
        <v>0</v>
      </c>
      <c r="N136" s="6">
        <v>181294.31800986579</v>
      </c>
      <c r="O136" s="7">
        <f>+SUM(G136:N136)</f>
        <v>137266435.62888363</v>
      </c>
    </row>
    <row r="137" spans="1:1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2" t="s">
        <v>228</v>
      </c>
      <c r="F137" s="12" t="s">
        <v>682</v>
      </c>
      <c r="G137" s="15">
        <v>0</v>
      </c>
      <c r="H137" s="5">
        <v>42637206.407240003</v>
      </c>
      <c r="I137" s="16">
        <v>0</v>
      </c>
      <c r="J137" s="5">
        <v>0</v>
      </c>
      <c r="K137" s="5">
        <v>141975993.10644206</v>
      </c>
      <c r="L137" s="6">
        <v>0</v>
      </c>
      <c r="M137" s="6">
        <v>0</v>
      </c>
      <c r="N137" s="6">
        <v>621756.74868802505</v>
      </c>
      <c r="O137" s="7">
        <f>+SUM(G137:N137)</f>
        <v>185234956.26237008</v>
      </c>
    </row>
    <row r="138" spans="1:1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2" t="s">
        <v>230</v>
      </c>
      <c r="F138" s="12" t="s">
        <v>682</v>
      </c>
      <c r="G138" s="15">
        <v>0</v>
      </c>
      <c r="H138" s="5">
        <v>2199983.0497737397</v>
      </c>
      <c r="I138" s="16">
        <v>0</v>
      </c>
      <c r="J138" s="5">
        <v>0</v>
      </c>
      <c r="K138" s="5">
        <v>13219762.729035325</v>
      </c>
      <c r="L138" s="6">
        <v>0</v>
      </c>
      <c r="M138" s="6">
        <v>0</v>
      </c>
      <c r="N138" s="6">
        <v>538611.81883148837</v>
      </c>
      <c r="O138" s="7">
        <f>+SUM(G138:N138)</f>
        <v>15958357.597640553</v>
      </c>
    </row>
    <row r="139" spans="1:1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2" t="s">
        <v>229</v>
      </c>
      <c r="F139" s="12" t="s">
        <v>682</v>
      </c>
      <c r="G139" s="15">
        <v>0</v>
      </c>
      <c r="H139" s="5">
        <v>19024845.2488686</v>
      </c>
      <c r="I139" s="16">
        <v>0</v>
      </c>
      <c r="J139" s="5">
        <v>0</v>
      </c>
      <c r="K139" s="5">
        <v>81442689.028348342</v>
      </c>
      <c r="L139" s="6">
        <v>0</v>
      </c>
      <c r="M139" s="6">
        <v>0</v>
      </c>
      <c r="N139" s="6">
        <v>403832.69141678145</v>
      </c>
      <c r="O139" s="7">
        <f>+SUM(G139:N139)</f>
        <v>100871366.96863373</v>
      </c>
    </row>
    <row r="140" spans="1:1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2" t="s">
        <v>231</v>
      </c>
      <c r="F140" s="12" t="s">
        <v>682</v>
      </c>
      <c r="G140" s="15">
        <v>0</v>
      </c>
      <c r="H140" s="5">
        <v>20119989.737557009</v>
      </c>
      <c r="I140" s="16">
        <v>0</v>
      </c>
      <c r="J140" s="5">
        <v>0</v>
      </c>
      <c r="K140" s="5">
        <v>131139646.22458567</v>
      </c>
      <c r="L140" s="6">
        <v>0</v>
      </c>
      <c r="M140" s="6">
        <v>0</v>
      </c>
      <c r="N140" s="6">
        <v>847405.45956514217</v>
      </c>
      <c r="O140" s="7">
        <f>+SUM(G140:N140)</f>
        <v>152107041.42170781</v>
      </c>
    </row>
    <row r="141" spans="1:1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2" t="s">
        <v>226</v>
      </c>
      <c r="F141" s="12" t="s">
        <v>682</v>
      </c>
      <c r="G141" s="15">
        <v>0</v>
      </c>
      <c r="H141" s="5">
        <v>46697410.986425996</v>
      </c>
      <c r="I141" s="16">
        <v>0</v>
      </c>
      <c r="J141" s="5">
        <v>0</v>
      </c>
      <c r="K141" s="5">
        <v>212565649.8555817</v>
      </c>
      <c r="L141" s="6">
        <v>0</v>
      </c>
      <c r="M141" s="6">
        <v>0</v>
      </c>
      <c r="N141" s="6">
        <v>2465803.3034886974</v>
      </c>
      <c r="O141" s="7">
        <f>+SUM(G141:N141)</f>
        <v>261728864.1454964</v>
      </c>
    </row>
    <row r="142" spans="1:15" ht="45" x14ac:dyDescent="0.25">
      <c r="A142" s="4" t="s">
        <v>5</v>
      </c>
      <c r="B142" s="4" t="s">
        <v>222</v>
      </c>
      <c r="C142" s="4" t="s">
        <v>116</v>
      </c>
      <c r="D142" s="4" t="s">
        <v>117</v>
      </c>
      <c r="E142" s="12" t="s">
        <v>232</v>
      </c>
      <c r="F142" s="12" t="s">
        <v>682</v>
      </c>
      <c r="G142" s="15">
        <v>0</v>
      </c>
      <c r="H142" s="5">
        <v>82912742.090497971</v>
      </c>
      <c r="I142" s="16">
        <v>0</v>
      </c>
      <c r="J142" s="5">
        <v>0</v>
      </c>
      <c r="K142" s="5">
        <v>414648226.40555406</v>
      </c>
      <c r="L142" s="6">
        <v>33474925.109738275</v>
      </c>
      <c r="M142" s="6">
        <v>0</v>
      </c>
      <c r="N142" s="6">
        <v>3296781.9</v>
      </c>
      <c r="O142" s="7">
        <f>+SUM(G142:N142)</f>
        <v>534332675.50579029</v>
      </c>
    </row>
    <row r="143" spans="1:15" ht="30" x14ac:dyDescent="0.25">
      <c r="A143" s="4" t="s">
        <v>5</v>
      </c>
      <c r="B143" s="4" t="s">
        <v>222</v>
      </c>
      <c r="C143" s="4" t="s">
        <v>235</v>
      </c>
      <c r="D143" s="4" t="s">
        <v>708</v>
      </c>
      <c r="E143" s="12" t="s">
        <v>236</v>
      </c>
      <c r="F143" s="12" t="s">
        <v>682</v>
      </c>
      <c r="G143" s="15">
        <v>0</v>
      </c>
      <c r="H143" s="5">
        <v>24692849.846154004</v>
      </c>
      <c r="I143" s="16">
        <v>0</v>
      </c>
      <c r="J143" s="5">
        <v>0</v>
      </c>
      <c r="K143" s="5">
        <v>90414805.584331661</v>
      </c>
      <c r="L143" s="6">
        <v>0</v>
      </c>
      <c r="M143" s="6">
        <v>0</v>
      </c>
      <c r="N143" s="6">
        <v>671942.79777043406</v>
      </c>
      <c r="O143" s="7">
        <f>+SUM(G143:N143)</f>
        <v>115779598.22825611</v>
      </c>
    </row>
    <row r="144" spans="1:15" ht="30" x14ac:dyDescent="0.25">
      <c r="A144" s="4" t="s">
        <v>5</v>
      </c>
      <c r="B144" s="4" t="s">
        <v>222</v>
      </c>
      <c r="C144" s="4" t="s">
        <v>235</v>
      </c>
      <c r="D144" s="4" t="s">
        <v>708</v>
      </c>
      <c r="E144" s="12" t="s">
        <v>237</v>
      </c>
      <c r="F144" s="12" t="s">
        <v>682</v>
      </c>
      <c r="G144" s="15">
        <v>0</v>
      </c>
      <c r="H144" s="5">
        <v>7040354</v>
      </c>
      <c r="I144" s="16">
        <v>0</v>
      </c>
      <c r="J144" s="5">
        <v>0</v>
      </c>
      <c r="K144" s="5">
        <v>26367971.564171236</v>
      </c>
      <c r="L144" s="6">
        <v>0</v>
      </c>
      <c r="M144" s="6">
        <v>0</v>
      </c>
      <c r="N144" s="6">
        <v>277205.30222956592</v>
      </c>
      <c r="O144" s="7">
        <f>+SUM(G144:N144)</f>
        <v>33685530.866400801</v>
      </c>
    </row>
    <row r="145" spans="1:15" x14ac:dyDescent="0.25">
      <c r="A145" s="4" t="s">
        <v>5</v>
      </c>
      <c r="B145" s="4" t="s">
        <v>222</v>
      </c>
      <c r="C145" s="4" t="s">
        <v>238</v>
      </c>
      <c r="D145" s="4" t="s">
        <v>239</v>
      </c>
      <c r="E145" s="12" t="s">
        <v>240</v>
      </c>
      <c r="F145" s="12" t="s">
        <v>682</v>
      </c>
      <c r="G145" s="15">
        <v>0</v>
      </c>
      <c r="H145" s="5">
        <v>127215446.94117695</v>
      </c>
      <c r="I145" s="16">
        <v>0</v>
      </c>
      <c r="J145" s="5">
        <v>0</v>
      </c>
      <c r="K145" s="5">
        <v>639899987.42220521</v>
      </c>
      <c r="L145" s="6">
        <v>0</v>
      </c>
      <c r="M145" s="6">
        <v>0</v>
      </c>
      <c r="N145" s="6">
        <v>3223440.18</v>
      </c>
      <c r="O145" s="7">
        <f>+SUM(G145:N145)</f>
        <v>770338874.54338205</v>
      </c>
    </row>
    <row r="146" spans="1:15" x14ac:dyDescent="0.25">
      <c r="A146" s="4" t="s">
        <v>5</v>
      </c>
      <c r="B146" s="4" t="s">
        <v>222</v>
      </c>
      <c r="C146" s="4" t="s">
        <v>99</v>
      </c>
      <c r="D146" s="4" t="s">
        <v>100</v>
      </c>
      <c r="E146" s="12" t="s">
        <v>241</v>
      </c>
      <c r="F146" s="12" t="s">
        <v>682</v>
      </c>
      <c r="G146" s="15">
        <v>0</v>
      </c>
      <c r="H146" s="5">
        <v>201266814.65158296</v>
      </c>
      <c r="I146" s="16">
        <v>0</v>
      </c>
      <c r="J146" s="5">
        <v>0</v>
      </c>
      <c r="K146" s="5">
        <v>1020101439.5375772</v>
      </c>
      <c r="L146" s="6">
        <v>0</v>
      </c>
      <c r="M146" s="6">
        <v>0</v>
      </c>
      <c r="N146" s="6">
        <v>4472342.3833065797</v>
      </c>
      <c r="O146" s="7">
        <f>+SUM(G146:N146)</f>
        <v>1225840596.5724666</v>
      </c>
    </row>
    <row r="147" spans="1:1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2" t="s">
        <v>242</v>
      </c>
      <c r="F147" s="12" t="s">
        <v>682</v>
      </c>
      <c r="G147" s="15">
        <v>0</v>
      </c>
      <c r="H147" s="5">
        <v>76427615.782806009</v>
      </c>
      <c r="I147" s="16">
        <v>0</v>
      </c>
      <c r="J147" s="5">
        <v>0</v>
      </c>
      <c r="K147" s="5">
        <v>346949804.11184633</v>
      </c>
      <c r="L147" s="6">
        <v>0</v>
      </c>
      <c r="M147" s="6">
        <v>0</v>
      </c>
      <c r="N147" s="6">
        <v>1875609.4018006502</v>
      </c>
      <c r="O147" s="7">
        <f>+SUM(G147:N147)</f>
        <v>425253029.296453</v>
      </c>
    </row>
    <row r="148" spans="1:1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2" t="s">
        <v>243</v>
      </c>
      <c r="F148" s="12" t="s">
        <v>682</v>
      </c>
      <c r="G148" s="15">
        <v>0</v>
      </c>
      <c r="H148" s="5">
        <v>58228154.705881983</v>
      </c>
      <c r="I148" s="16">
        <v>0</v>
      </c>
      <c r="J148" s="5">
        <v>0</v>
      </c>
      <c r="K148" s="5">
        <v>208872861.67457214</v>
      </c>
      <c r="L148" s="6">
        <v>0</v>
      </c>
      <c r="M148" s="6">
        <v>0</v>
      </c>
      <c r="N148" s="6">
        <v>1190741.2548927711</v>
      </c>
      <c r="O148" s="7">
        <f>+SUM(G148:N148)</f>
        <v>268291757.63534689</v>
      </c>
    </row>
    <row r="149" spans="1:15" x14ac:dyDescent="0.25">
      <c r="A149" s="4" t="s">
        <v>5</v>
      </c>
      <c r="B149" s="4" t="s">
        <v>222</v>
      </c>
      <c r="C149" s="4" t="s">
        <v>69</v>
      </c>
      <c r="D149" s="4" t="s">
        <v>70</v>
      </c>
      <c r="E149" s="12" t="s">
        <v>244</v>
      </c>
      <c r="F149" s="12" t="s">
        <v>682</v>
      </c>
      <c r="G149" s="15">
        <v>0</v>
      </c>
      <c r="H149" s="5">
        <v>295847605.07692003</v>
      </c>
      <c r="I149" s="16">
        <v>0</v>
      </c>
      <c r="J149" s="5">
        <v>0</v>
      </c>
      <c r="K149" s="5">
        <v>1476083723.40658</v>
      </c>
      <c r="L149" s="6">
        <v>0</v>
      </c>
      <c r="M149" s="6">
        <v>0</v>
      </c>
      <c r="N149" s="6">
        <v>6126034.3200000003</v>
      </c>
      <c r="O149" s="7">
        <f>+SUM(G149:N149)</f>
        <v>1778057362.8034999</v>
      </c>
    </row>
    <row r="150" spans="1:15" ht="30" x14ac:dyDescent="0.25">
      <c r="A150" s="4" t="s">
        <v>5</v>
      </c>
      <c r="B150" s="4" t="s">
        <v>222</v>
      </c>
      <c r="C150" s="4" t="s">
        <v>190</v>
      </c>
      <c r="D150" s="4" t="s">
        <v>191</v>
      </c>
      <c r="E150" s="12" t="s">
        <v>245</v>
      </c>
      <c r="F150" s="12" t="s">
        <v>682</v>
      </c>
      <c r="G150" s="15">
        <v>0</v>
      </c>
      <c r="H150" s="5">
        <v>240047936.44344008</v>
      </c>
      <c r="I150" s="16">
        <v>0</v>
      </c>
      <c r="J150" s="5">
        <v>0</v>
      </c>
      <c r="K150" s="5">
        <v>1323855284.5164895</v>
      </c>
      <c r="L150" s="6">
        <v>0</v>
      </c>
      <c r="M150" s="6">
        <v>0</v>
      </c>
      <c r="N150" s="6">
        <v>5201535.8101570727</v>
      </c>
      <c r="O150" s="7">
        <f>+SUM(G150:N150)</f>
        <v>1569104756.7700865</v>
      </c>
    </row>
    <row r="151" spans="1:1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2" t="s">
        <v>246</v>
      </c>
      <c r="F151" s="12" t="s">
        <v>682</v>
      </c>
      <c r="G151" s="15">
        <v>0</v>
      </c>
      <c r="H151" s="5">
        <v>144931283.14027107</v>
      </c>
      <c r="I151" s="16">
        <v>0</v>
      </c>
      <c r="J151" s="5">
        <v>0</v>
      </c>
      <c r="K151" s="5">
        <v>714077953.20495844</v>
      </c>
      <c r="L151" s="6">
        <v>0</v>
      </c>
      <c r="M151" s="6">
        <v>0</v>
      </c>
      <c r="N151" s="6">
        <v>4974028.8339650482</v>
      </c>
      <c r="O151" s="7">
        <f>+SUM(G151:N151)</f>
        <v>863983265.17919457</v>
      </c>
    </row>
    <row r="152" spans="1:1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2" t="s">
        <v>247</v>
      </c>
      <c r="F152" s="12" t="s">
        <v>682</v>
      </c>
      <c r="G152" s="15">
        <v>0</v>
      </c>
      <c r="H152" s="5">
        <v>36276560.914027005</v>
      </c>
      <c r="I152" s="16">
        <v>0</v>
      </c>
      <c r="J152" s="5">
        <v>0</v>
      </c>
      <c r="K152" s="5">
        <v>156777323.20124203</v>
      </c>
      <c r="L152" s="6">
        <v>0</v>
      </c>
      <c r="M152" s="6">
        <v>0</v>
      </c>
      <c r="N152" s="6">
        <v>1506225.351429835</v>
      </c>
      <c r="O152" s="7">
        <f>+SUM(G152:N152)</f>
        <v>194560109.46669888</v>
      </c>
    </row>
    <row r="153" spans="1:1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2" t="s">
        <v>248</v>
      </c>
      <c r="F153" s="12" t="s">
        <v>682</v>
      </c>
      <c r="G153" s="15">
        <v>0</v>
      </c>
      <c r="H153" s="5">
        <v>38306141.447964013</v>
      </c>
      <c r="I153" s="16">
        <v>0</v>
      </c>
      <c r="J153" s="5">
        <v>0</v>
      </c>
      <c r="K153" s="5">
        <v>168812170.99071988</v>
      </c>
      <c r="L153" s="6">
        <v>0</v>
      </c>
      <c r="M153" s="6">
        <v>0</v>
      </c>
      <c r="N153" s="6">
        <v>1586999.9226284402</v>
      </c>
      <c r="O153" s="7">
        <f>+SUM(G153:N153)</f>
        <v>208705312.36131233</v>
      </c>
    </row>
    <row r="154" spans="1:1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2" t="s">
        <v>249</v>
      </c>
      <c r="F154" s="12" t="s">
        <v>682</v>
      </c>
      <c r="G154" s="15">
        <v>0</v>
      </c>
      <c r="H154" s="5">
        <v>3412228.9140271004</v>
      </c>
      <c r="I154" s="16">
        <v>0</v>
      </c>
      <c r="J154" s="5">
        <v>0</v>
      </c>
      <c r="K154" s="5">
        <v>18142008.29218857</v>
      </c>
      <c r="L154" s="6">
        <v>0</v>
      </c>
      <c r="M154" s="6">
        <v>0</v>
      </c>
      <c r="N154" s="6">
        <v>540537.56181960483</v>
      </c>
      <c r="O154" s="7">
        <f>+SUM(G154:N154)</f>
        <v>22094774.768035278</v>
      </c>
    </row>
    <row r="155" spans="1:15" x14ac:dyDescent="0.25">
      <c r="A155" s="4" t="s">
        <v>5</v>
      </c>
      <c r="B155" s="4" t="s">
        <v>222</v>
      </c>
      <c r="C155" s="4" t="s">
        <v>102</v>
      </c>
      <c r="D155" s="4" t="s">
        <v>103</v>
      </c>
      <c r="E155" s="12" t="s">
        <v>250</v>
      </c>
      <c r="F155" s="12" t="s">
        <v>682</v>
      </c>
      <c r="G155" s="15">
        <v>0</v>
      </c>
      <c r="H155" s="5">
        <v>0</v>
      </c>
      <c r="I155" s="16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7">
        <f>+SUM(G155:N155)</f>
        <v>0</v>
      </c>
    </row>
    <row r="156" spans="1:15" x14ac:dyDescent="0.25">
      <c r="A156" s="4" t="s">
        <v>5</v>
      </c>
      <c r="B156" s="4" t="s">
        <v>222</v>
      </c>
      <c r="C156" s="4" t="s">
        <v>251</v>
      </c>
      <c r="D156" s="4" t="s">
        <v>252</v>
      </c>
      <c r="E156" s="12" t="s">
        <v>255</v>
      </c>
      <c r="F156" s="12" t="s">
        <v>682</v>
      </c>
      <c r="G156" s="15">
        <v>0</v>
      </c>
      <c r="H156" s="5">
        <v>104468803.29411697</v>
      </c>
      <c r="I156" s="16">
        <v>0</v>
      </c>
      <c r="J156" s="5">
        <v>0</v>
      </c>
      <c r="K156" s="5">
        <v>601756099.59681463</v>
      </c>
      <c r="L156" s="6">
        <v>0</v>
      </c>
      <c r="M156" s="6">
        <v>0</v>
      </c>
      <c r="N156" s="6">
        <v>3283504.0871594604</v>
      </c>
      <c r="O156" s="7">
        <f>+SUM(G156:N156)</f>
        <v>709508406.97809112</v>
      </c>
    </row>
    <row r="157" spans="1:1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2" t="s">
        <v>254</v>
      </c>
      <c r="F157" s="12" t="s">
        <v>682</v>
      </c>
      <c r="G157" s="15">
        <v>0</v>
      </c>
      <c r="H157" s="5">
        <v>85437234.950227022</v>
      </c>
      <c r="I157" s="16">
        <v>0</v>
      </c>
      <c r="J157" s="5">
        <v>0</v>
      </c>
      <c r="K157" s="5">
        <v>428881882.83117622</v>
      </c>
      <c r="L157" s="6">
        <v>0</v>
      </c>
      <c r="M157" s="6">
        <v>0</v>
      </c>
      <c r="N157" s="6">
        <v>3141035.3917651721</v>
      </c>
      <c r="O157" s="7">
        <f>+SUM(G157:N157)</f>
        <v>517460153.17316842</v>
      </c>
    </row>
    <row r="158" spans="1:1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2" t="s">
        <v>253</v>
      </c>
      <c r="F158" s="12" t="s">
        <v>682</v>
      </c>
      <c r="G158" s="15">
        <v>0</v>
      </c>
      <c r="H158" s="5">
        <v>45780452.298642993</v>
      </c>
      <c r="I158" s="16">
        <v>0</v>
      </c>
      <c r="J158" s="5">
        <v>0</v>
      </c>
      <c r="K158" s="5">
        <v>195416743.64026669</v>
      </c>
      <c r="L158" s="6">
        <v>0</v>
      </c>
      <c r="M158" s="6">
        <v>0</v>
      </c>
      <c r="N158" s="6">
        <v>962793.90107536723</v>
      </c>
      <c r="O158" s="7">
        <f>+SUM(G158:N158)</f>
        <v>242159989.83998504</v>
      </c>
    </row>
    <row r="159" spans="1:15" ht="30" x14ac:dyDescent="0.25">
      <c r="A159" s="4" t="s">
        <v>5</v>
      </c>
      <c r="B159" s="4" t="s">
        <v>222</v>
      </c>
      <c r="C159" s="4" t="s">
        <v>256</v>
      </c>
      <c r="D159" s="4" t="s">
        <v>257</v>
      </c>
      <c r="E159" s="12" t="s">
        <v>258</v>
      </c>
      <c r="F159" s="12" t="s">
        <v>682</v>
      </c>
      <c r="G159" s="15">
        <v>0</v>
      </c>
      <c r="H159" s="5">
        <v>99163166.506787002</v>
      </c>
      <c r="I159" s="16">
        <v>0</v>
      </c>
      <c r="J159" s="5">
        <v>0</v>
      </c>
      <c r="K159" s="5">
        <v>541906602.05906117</v>
      </c>
      <c r="L159" s="6">
        <v>48989890.399584107</v>
      </c>
      <c r="M159" s="6">
        <v>0</v>
      </c>
      <c r="N159" s="6">
        <v>3867030</v>
      </c>
      <c r="O159" s="7">
        <f>+SUM(G159:N159)</f>
        <v>693926688.96543217</v>
      </c>
    </row>
    <row r="160" spans="1:15" x14ac:dyDescent="0.25">
      <c r="A160" s="4" t="s">
        <v>5</v>
      </c>
      <c r="B160" s="4" t="s">
        <v>222</v>
      </c>
      <c r="C160" s="4" t="s">
        <v>259</v>
      </c>
      <c r="D160" s="4" t="s">
        <v>260</v>
      </c>
      <c r="E160" s="12" t="s">
        <v>261</v>
      </c>
      <c r="F160" s="12" t="s">
        <v>682</v>
      </c>
      <c r="G160" s="15">
        <v>0</v>
      </c>
      <c r="H160" s="5">
        <v>100167476.83257896</v>
      </c>
      <c r="I160" s="16">
        <v>0</v>
      </c>
      <c r="J160" s="5">
        <v>0</v>
      </c>
      <c r="K160" s="5">
        <v>538032132.19474602</v>
      </c>
      <c r="L160" s="6">
        <v>43469902.748926744</v>
      </c>
      <c r="M160" s="6">
        <v>0</v>
      </c>
      <c r="N160" s="6">
        <v>3299891.7600000002</v>
      </c>
      <c r="O160" s="7">
        <f>+SUM(G160:N160)</f>
        <v>684969403.53625166</v>
      </c>
    </row>
    <row r="161" spans="1:15" ht="30" x14ac:dyDescent="0.25">
      <c r="A161" s="4" t="s">
        <v>5</v>
      </c>
      <c r="B161" s="4" t="s">
        <v>222</v>
      </c>
      <c r="C161" s="4" t="s">
        <v>119</v>
      </c>
      <c r="D161" s="4" t="s">
        <v>120</v>
      </c>
      <c r="E161" s="12" t="s">
        <v>266</v>
      </c>
      <c r="F161" s="12" t="s">
        <v>682</v>
      </c>
      <c r="G161" s="15">
        <v>0</v>
      </c>
      <c r="H161" s="5">
        <v>24686942.117646992</v>
      </c>
      <c r="I161" s="16">
        <v>0</v>
      </c>
      <c r="J161" s="5">
        <v>0</v>
      </c>
      <c r="K161" s="5">
        <v>139920479.05122897</v>
      </c>
      <c r="L161" s="6">
        <v>8680653.0176254474</v>
      </c>
      <c r="M161" s="6">
        <v>0</v>
      </c>
      <c r="N161" s="6">
        <v>833663.36672922818</v>
      </c>
      <c r="O161" s="7">
        <f>+SUM(G161:N161)</f>
        <v>174121737.55323064</v>
      </c>
    </row>
    <row r="162" spans="1:1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2" t="s">
        <v>267</v>
      </c>
      <c r="F162" s="12" t="s">
        <v>682</v>
      </c>
      <c r="G162" s="15">
        <v>0</v>
      </c>
      <c r="H162" s="5">
        <v>5494669.0497737005</v>
      </c>
      <c r="I162" s="16">
        <v>0</v>
      </c>
      <c r="J162" s="5">
        <v>0</v>
      </c>
      <c r="K162" s="5">
        <v>27278463.023328807</v>
      </c>
      <c r="L162" s="6">
        <v>1243191.7115311034</v>
      </c>
      <c r="M162" s="6">
        <v>0</v>
      </c>
      <c r="N162" s="6">
        <v>119392.32977295002</v>
      </c>
      <c r="O162" s="7">
        <f>+SUM(G162:N162)</f>
        <v>34135716.114406563</v>
      </c>
    </row>
    <row r="163" spans="1:15" ht="30" x14ac:dyDescent="0.25">
      <c r="A163" s="4" t="s">
        <v>5</v>
      </c>
      <c r="B163" s="4" t="s">
        <v>222</v>
      </c>
      <c r="C163" s="4" t="s">
        <v>269</v>
      </c>
      <c r="D163" s="4" t="s">
        <v>270</v>
      </c>
      <c r="E163" s="12" t="s">
        <v>271</v>
      </c>
      <c r="F163" s="12" t="s">
        <v>682</v>
      </c>
      <c r="G163" s="15">
        <v>0</v>
      </c>
      <c r="H163" s="5">
        <v>56162505.122171998</v>
      </c>
      <c r="I163" s="16">
        <v>0</v>
      </c>
      <c r="J163" s="5">
        <v>0</v>
      </c>
      <c r="K163" s="5">
        <v>190787614.49766618</v>
      </c>
      <c r="L163" s="6">
        <v>0</v>
      </c>
      <c r="M163" s="6">
        <v>0</v>
      </c>
      <c r="N163" s="6">
        <v>1206873.936735579</v>
      </c>
      <c r="O163" s="7">
        <f>+SUM(G163:N163)</f>
        <v>248156993.55657375</v>
      </c>
    </row>
    <row r="164" spans="1:1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2" t="s">
        <v>272</v>
      </c>
      <c r="F164" s="12" t="s">
        <v>682</v>
      </c>
      <c r="G164" s="15">
        <v>0</v>
      </c>
      <c r="H164" s="5">
        <v>123953979.92760199</v>
      </c>
      <c r="I164" s="16">
        <v>0</v>
      </c>
      <c r="J164" s="5">
        <v>0</v>
      </c>
      <c r="K164" s="5">
        <v>595484244.69951081</v>
      </c>
      <c r="L164" s="6">
        <v>0</v>
      </c>
      <c r="M164" s="6">
        <v>0</v>
      </c>
      <c r="N164" s="6">
        <v>3656200.989515306</v>
      </c>
      <c r="O164" s="7">
        <f>+SUM(G164:N164)</f>
        <v>723094425.61662817</v>
      </c>
    </row>
    <row r="165" spans="1:1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2" t="s">
        <v>273</v>
      </c>
      <c r="F165" s="12" t="s">
        <v>682</v>
      </c>
      <c r="G165" s="15">
        <v>0</v>
      </c>
      <c r="H165" s="5">
        <v>55856705.502261996</v>
      </c>
      <c r="I165" s="16">
        <v>0</v>
      </c>
      <c r="J165" s="5">
        <v>0</v>
      </c>
      <c r="K165" s="5">
        <v>278416007.17912459</v>
      </c>
      <c r="L165" s="6">
        <v>0</v>
      </c>
      <c r="M165" s="6">
        <v>0</v>
      </c>
      <c r="N165" s="6">
        <v>1610253.4515955616</v>
      </c>
      <c r="O165" s="7">
        <f>+SUM(G165:N165)</f>
        <v>335882966.13298213</v>
      </c>
    </row>
    <row r="166" spans="1:1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2" t="s">
        <v>274</v>
      </c>
      <c r="F166" s="12" t="s">
        <v>682</v>
      </c>
      <c r="G166" s="15">
        <v>0</v>
      </c>
      <c r="H166" s="5">
        <v>31651466.624435008</v>
      </c>
      <c r="I166" s="16">
        <v>0</v>
      </c>
      <c r="J166" s="5">
        <v>0</v>
      </c>
      <c r="K166" s="5">
        <v>174177960.71112642</v>
      </c>
      <c r="L166" s="6">
        <v>0</v>
      </c>
      <c r="M166" s="6">
        <v>0</v>
      </c>
      <c r="N166" s="6">
        <v>1130966.5479008749</v>
      </c>
      <c r="O166" s="7">
        <f>+SUM(G166:N166)</f>
        <v>206960393.88346231</v>
      </c>
    </row>
    <row r="167" spans="1:1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2" t="s">
        <v>275</v>
      </c>
      <c r="F167" s="12" t="s">
        <v>682</v>
      </c>
      <c r="G167" s="15">
        <v>0</v>
      </c>
      <c r="H167" s="5">
        <v>59977738.063348979</v>
      </c>
      <c r="I167" s="16">
        <v>0</v>
      </c>
      <c r="J167" s="5">
        <v>0</v>
      </c>
      <c r="K167" s="5">
        <v>271731389.65369189</v>
      </c>
      <c r="L167" s="6">
        <v>0</v>
      </c>
      <c r="M167" s="6">
        <v>0</v>
      </c>
      <c r="N167" s="6">
        <v>1471944.2542526792</v>
      </c>
      <c r="O167" s="7">
        <f>+SUM(G167:N167)</f>
        <v>333181071.97129357</v>
      </c>
    </row>
    <row r="168" spans="1:15" x14ac:dyDescent="0.25">
      <c r="A168" s="4" t="s">
        <v>5</v>
      </c>
      <c r="B168" s="4" t="s">
        <v>222</v>
      </c>
      <c r="C168" s="4" t="s">
        <v>124</v>
      </c>
      <c r="D168" s="4" t="s">
        <v>125</v>
      </c>
      <c r="E168" s="12" t="s">
        <v>276</v>
      </c>
      <c r="F168" s="12" t="s">
        <v>682</v>
      </c>
      <c r="G168" s="15">
        <v>0</v>
      </c>
      <c r="H168" s="5">
        <v>55922941.665158004</v>
      </c>
      <c r="I168" s="16">
        <v>0</v>
      </c>
      <c r="J168" s="5">
        <v>0</v>
      </c>
      <c r="K168" s="5">
        <v>303037876.69503355</v>
      </c>
      <c r="L168" s="6">
        <v>21432638.180420849</v>
      </c>
      <c r="M168" s="6">
        <v>0</v>
      </c>
      <c r="N168" s="6">
        <v>1815997.4139378818</v>
      </c>
      <c r="O168" s="7">
        <f>+SUM(G168:N168)</f>
        <v>382209453.95455033</v>
      </c>
    </row>
    <row r="169" spans="1:1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2" t="s">
        <v>277</v>
      </c>
      <c r="F169" s="12" t="s">
        <v>682</v>
      </c>
      <c r="G169" s="15">
        <v>0</v>
      </c>
      <c r="H169" s="5">
        <v>114966826.56108606</v>
      </c>
      <c r="I169" s="16">
        <v>0</v>
      </c>
      <c r="J169" s="5">
        <v>0</v>
      </c>
      <c r="K169" s="5">
        <v>738642059.48567641</v>
      </c>
      <c r="L169" s="6">
        <v>52220645.982173488</v>
      </c>
      <c r="M169" s="6">
        <v>0</v>
      </c>
      <c r="N169" s="6">
        <v>4424679.6525695166</v>
      </c>
      <c r="O169" s="7">
        <f>+SUM(G169:N169)</f>
        <v>910254211.68150544</v>
      </c>
    </row>
    <row r="170" spans="1:15" ht="30" x14ac:dyDescent="0.25">
      <c r="A170" s="4" t="s">
        <v>5</v>
      </c>
      <c r="B170" s="4" t="s">
        <v>222</v>
      </c>
      <c r="C170" s="4" t="s">
        <v>137</v>
      </c>
      <c r="D170" s="4" t="s">
        <v>138</v>
      </c>
      <c r="E170" s="12" t="s">
        <v>279</v>
      </c>
      <c r="F170" s="12" t="s">
        <v>682</v>
      </c>
      <c r="G170" s="15">
        <v>0</v>
      </c>
      <c r="H170" s="5">
        <v>82740814.914027959</v>
      </c>
      <c r="I170" s="16">
        <v>0</v>
      </c>
      <c r="J170" s="5">
        <v>0</v>
      </c>
      <c r="K170" s="5">
        <v>302692331.36001551</v>
      </c>
      <c r="L170" s="6">
        <v>0</v>
      </c>
      <c r="M170" s="6">
        <v>0</v>
      </c>
      <c r="N170" s="6">
        <v>2117898</v>
      </c>
      <c r="O170" s="7">
        <f>+SUM(G170:N170)</f>
        <v>387551044.27404344</v>
      </c>
    </row>
    <row r="171" spans="1:15" x14ac:dyDescent="0.25">
      <c r="A171" s="4" t="s">
        <v>5</v>
      </c>
      <c r="B171" s="4" t="s">
        <v>222</v>
      </c>
      <c r="C171" s="4" t="s">
        <v>160</v>
      </c>
      <c r="D171" s="4" t="s">
        <v>161</v>
      </c>
      <c r="E171" s="12" t="s">
        <v>280</v>
      </c>
      <c r="F171" s="12" t="s">
        <v>682</v>
      </c>
      <c r="G171" s="15">
        <v>0</v>
      </c>
      <c r="H171" s="5">
        <v>18100499.21266979</v>
      </c>
      <c r="I171" s="16">
        <v>0</v>
      </c>
      <c r="J171" s="5">
        <v>0</v>
      </c>
      <c r="K171" s="5">
        <v>91307346.478840485</v>
      </c>
      <c r="L171" s="6">
        <v>0</v>
      </c>
      <c r="M171" s="6">
        <v>0</v>
      </c>
      <c r="N171" s="6">
        <v>759717.54</v>
      </c>
      <c r="O171" s="7">
        <f>+SUM(G171:N171)</f>
        <v>110167563.23151028</v>
      </c>
    </row>
    <row r="172" spans="1:15" x14ac:dyDescent="0.25">
      <c r="A172" s="4" t="s">
        <v>5</v>
      </c>
      <c r="B172" s="4" t="s">
        <v>222</v>
      </c>
      <c r="C172" s="4" t="s">
        <v>281</v>
      </c>
      <c r="D172" s="4" t="s">
        <v>282</v>
      </c>
      <c r="E172" s="12" t="s">
        <v>283</v>
      </c>
      <c r="F172" s="12" t="s">
        <v>682</v>
      </c>
      <c r="G172" s="15">
        <v>0</v>
      </c>
      <c r="H172" s="5">
        <v>51439505.565611005</v>
      </c>
      <c r="I172" s="16">
        <v>0</v>
      </c>
      <c r="J172" s="5">
        <v>0</v>
      </c>
      <c r="K172" s="5">
        <v>229249435.5013184</v>
      </c>
      <c r="L172" s="6">
        <v>0</v>
      </c>
      <c r="M172" s="6">
        <v>0</v>
      </c>
      <c r="N172" s="6">
        <v>1608804</v>
      </c>
      <c r="O172" s="7">
        <f>+SUM(G172:N172)</f>
        <v>282297745.0669294</v>
      </c>
    </row>
    <row r="173" spans="1:15" ht="30" x14ac:dyDescent="0.25">
      <c r="A173" s="4" t="s">
        <v>5</v>
      </c>
      <c r="B173" s="4" t="s">
        <v>222</v>
      </c>
      <c r="C173" s="4" t="s">
        <v>193</v>
      </c>
      <c r="D173" s="4" t="s">
        <v>194</v>
      </c>
      <c r="E173" s="12" t="s">
        <v>284</v>
      </c>
      <c r="F173" s="12" t="s">
        <v>682</v>
      </c>
      <c r="G173" s="15">
        <v>0</v>
      </c>
      <c r="H173" s="5">
        <v>58855665.755656004</v>
      </c>
      <c r="I173" s="16">
        <v>0</v>
      </c>
      <c r="J173" s="5">
        <v>0</v>
      </c>
      <c r="K173" s="5">
        <v>305944402.70907652</v>
      </c>
      <c r="L173" s="6">
        <v>0</v>
      </c>
      <c r="M173" s="6">
        <v>0</v>
      </c>
      <c r="N173" s="6">
        <v>1910204.9748056345</v>
      </c>
      <c r="O173" s="7">
        <f>+SUM(G173:N173)</f>
        <v>366710273.43953818</v>
      </c>
    </row>
    <row r="174" spans="1:1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2" t="s">
        <v>285</v>
      </c>
      <c r="F174" s="12" t="s">
        <v>682</v>
      </c>
      <c r="G174" s="15">
        <v>0</v>
      </c>
      <c r="H174" s="5">
        <v>45720155.420814991</v>
      </c>
      <c r="I174" s="16">
        <v>0</v>
      </c>
      <c r="J174" s="5">
        <v>0</v>
      </c>
      <c r="K174" s="5">
        <v>247615016.97299743</v>
      </c>
      <c r="L174" s="6">
        <v>0</v>
      </c>
      <c r="M174" s="6">
        <v>0</v>
      </c>
      <c r="N174" s="6">
        <v>819643.34519436536</v>
      </c>
      <c r="O174" s="7">
        <f>+SUM(G174:N174)</f>
        <v>294154815.73900676</v>
      </c>
    </row>
    <row r="175" spans="1:15" x14ac:dyDescent="0.25">
      <c r="A175" s="4" t="s">
        <v>5</v>
      </c>
      <c r="B175" s="4" t="s">
        <v>222</v>
      </c>
      <c r="C175" s="4" t="s">
        <v>57</v>
      </c>
      <c r="D175" s="4" t="s">
        <v>58</v>
      </c>
      <c r="E175" s="12" t="s">
        <v>286</v>
      </c>
      <c r="F175" s="12" t="s">
        <v>682</v>
      </c>
      <c r="G175" s="15">
        <v>0</v>
      </c>
      <c r="H175" s="5">
        <v>15789536.651583701</v>
      </c>
      <c r="I175" s="16">
        <v>0</v>
      </c>
      <c r="J175" s="5">
        <v>0</v>
      </c>
      <c r="K175" s="5">
        <v>61552109.735047057</v>
      </c>
      <c r="L175" s="6">
        <v>0</v>
      </c>
      <c r="M175" s="6">
        <v>0</v>
      </c>
      <c r="N175" s="6">
        <v>457330.79308927065</v>
      </c>
      <c r="O175" s="7">
        <f>+SUM(G175:N175)</f>
        <v>77798977.179720029</v>
      </c>
    </row>
    <row r="176" spans="1:1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2" t="s">
        <v>287</v>
      </c>
      <c r="F176" s="12" t="s">
        <v>682</v>
      </c>
      <c r="G176" s="15">
        <v>0</v>
      </c>
      <c r="H176" s="5">
        <v>48943820.226244003</v>
      </c>
      <c r="I176" s="16">
        <v>0</v>
      </c>
      <c r="J176" s="5">
        <v>0</v>
      </c>
      <c r="K176" s="5">
        <v>262809894.39133564</v>
      </c>
      <c r="L176" s="6">
        <v>0</v>
      </c>
      <c r="M176" s="6">
        <v>0</v>
      </c>
      <c r="N176" s="6">
        <v>1859333.4669107297</v>
      </c>
      <c r="O176" s="7">
        <f>+SUM(G176:N176)</f>
        <v>313613048.08449036</v>
      </c>
    </row>
    <row r="177" spans="1:15" x14ac:dyDescent="0.25">
      <c r="A177" s="4" t="s">
        <v>5</v>
      </c>
      <c r="B177" s="4" t="s">
        <v>222</v>
      </c>
      <c r="C177" s="4" t="s">
        <v>288</v>
      </c>
      <c r="D177" s="4" t="s">
        <v>289</v>
      </c>
      <c r="E177" s="12" t="s">
        <v>290</v>
      </c>
      <c r="F177" s="12" t="s">
        <v>682</v>
      </c>
      <c r="G177" s="15">
        <v>0</v>
      </c>
      <c r="H177" s="5">
        <v>108903262.180996</v>
      </c>
      <c r="I177" s="16">
        <v>0</v>
      </c>
      <c r="J177" s="5">
        <v>0</v>
      </c>
      <c r="K177" s="5">
        <v>535178122.57698375</v>
      </c>
      <c r="L177" s="6">
        <v>0</v>
      </c>
      <c r="M177" s="6">
        <v>0</v>
      </c>
      <c r="N177" s="6">
        <v>3626438.7600000002</v>
      </c>
      <c r="O177" s="7">
        <f>+SUM(G177:N177)</f>
        <v>647707823.51797974</v>
      </c>
    </row>
    <row r="178" spans="1:15" x14ac:dyDescent="0.25">
      <c r="A178" s="4" t="s">
        <v>5</v>
      </c>
      <c r="B178" s="4" t="s">
        <v>222</v>
      </c>
      <c r="C178" s="4" t="s">
        <v>291</v>
      </c>
      <c r="D178" s="4" t="s">
        <v>292</v>
      </c>
      <c r="E178" s="12" t="s">
        <v>293</v>
      </c>
      <c r="F178" s="12" t="s">
        <v>682</v>
      </c>
      <c r="G178" s="15">
        <v>0</v>
      </c>
      <c r="H178" s="5">
        <v>1841011.0497737601</v>
      </c>
      <c r="I178" s="16">
        <v>0</v>
      </c>
      <c r="J178" s="5">
        <v>0</v>
      </c>
      <c r="K178" s="5">
        <v>8583058.4353749398</v>
      </c>
      <c r="L178" s="6">
        <v>0</v>
      </c>
      <c r="M178" s="6">
        <v>0</v>
      </c>
      <c r="N178" s="6">
        <v>312215.62497855996</v>
      </c>
      <c r="O178" s="7">
        <f>+SUM(G178:N178)</f>
        <v>10736285.110127259</v>
      </c>
    </row>
    <row r="179" spans="1:1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2" t="s">
        <v>294</v>
      </c>
      <c r="F179" s="12" t="s">
        <v>682</v>
      </c>
      <c r="G179" s="15">
        <v>0</v>
      </c>
      <c r="H179" s="5">
        <v>29329907.674208</v>
      </c>
      <c r="I179" s="16">
        <v>0</v>
      </c>
      <c r="J179" s="5">
        <v>0</v>
      </c>
      <c r="K179" s="5">
        <v>116726090.33108468</v>
      </c>
      <c r="L179" s="6">
        <v>0</v>
      </c>
      <c r="M179" s="6">
        <v>0</v>
      </c>
      <c r="N179" s="6">
        <v>423984.37502144009</v>
      </c>
      <c r="O179" s="7">
        <f>+SUM(G179:N179)</f>
        <v>146479982.38031411</v>
      </c>
    </row>
    <row r="180" spans="1:15" x14ac:dyDescent="0.25">
      <c r="A180" s="4" t="s">
        <v>5</v>
      </c>
      <c r="B180" s="4" t="s">
        <v>222</v>
      </c>
      <c r="C180" s="4" t="s">
        <v>295</v>
      </c>
      <c r="D180" s="4" t="s">
        <v>296</v>
      </c>
      <c r="E180" s="12" t="s">
        <v>297</v>
      </c>
      <c r="F180" s="12" t="s">
        <v>682</v>
      </c>
      <c r="G180" s="15">
        <v>0</v>
      </c>
      <c r="H180" s="5">
        <v>72288538.76018101</v>
      </c>
      <c r="I180" s="16">
        <v>0</v>
      </c>
      <c r="J180" s="5">
        <v>0</v>
      </c>
      <c r="K180" s="5">
        <v>337182849.14572364</v>
      </c>
      <c r="L180" s="6">
        <v>0</v>
      </c>
      <c r="M180" s="6">
        <v>0</v>
      </c>
      <c r="N180" s="6">
        <v>1827605.8800000001</v>
      </c>
      <c r="O180" s="7">
        <f>+SUM(G180:N180)</f>
        <v>411298993.78590465</v>
      </c>
    </row>
    <row r="181" spans="1:15" ht="30" x14ac:dyDescent="0.25">
      <c r="A181" s="4" t="s">
        <v>5</v>
      </c>
      <c r="B181" s="4" t="s">
        <v>222</v>
      </c>
      <c r="C181" s="4" t="s">
        <v>300</v>
      </c>
      <c r="D181" s="4" t="s">
        <v>301</v>
      </c>
      <c r="E181" s="12" t="s">
        <v>303</v>
      </c>
      <c r="F181" s="12" t="s">
        <v>682</v>
      </c>
      <c r="G181" s="15">
        <v>0</v>
      </c>
      <c r="H181" s="5">
        <v>25017171.149322003</v>
      </c>
      <c r="I181" s="16">
        <v>0</v>
      </c>
      <c r="J181" s="5">
        <v>0</v>
      </c>
      <c r="K181" s="5">
        <v>133387255.02764991</v>
      </c>
      <c r="L181" s="6">
        <v>0</v>
      </c>
      <c r="M181" s="6">
        <v>0</v>
      </c>
      <c r="N181" s="6">
        <v>998089.94044256082</v>
      </c>
      <c r="O181" s="7">
        <f>+SUM(G181:N181)</f>
        <v>159402516.11741447</v>
      </c>
    </row>
    <row r="182" spans="1:15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2" t="s">
        <v>304</v>
      </c>
      <c r="F182" s="12" t="s">
        <v>682</v>
      </c>
      <c r="G182" s="15">
        <v>0</v>
      </c>
      <c r="H182" s="5">
        <v>34420200.506788015</v>
      </c>
      <c r="I182" s="16">
        <v>0</v>
      </c>
      <c r="J182" s="5">
        <v>0</v>
      </c>
      <c r="K182" s="5">
        <v>166422954.55931389</v>
      </c>
      <c r="L182" s="6">
        <v>0</v>
      </c>
      <c r="M182" s="6">
        <v>0</v>
      </c>
      <c r="N182" s="6">
        <v>1221639.5785651284</v>
      </c>
      <c r="O182" s="7">
        <f>+SUM(G182:N182)</f>
        <v>202064794.64466703</v>
      </c>
    </row>
    <row r="183" spans="1:15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2" t="s">
        <v>302</v>
      </c>
      <c r="F183" s="12" t="s">
        <v>682</v>
      </c>
      <c r="G183" s="15">
        <v>0</v>
      </c>
      <c r="H183" s="5">
        <v>38305322.651583999</v>
      </c>
      <c r="I183" s="16">
        <v>0</v>
      </c>
      <c r="J183" s="5">
        <v>0</v>
      </c>
      <c r="K183" s="5">
        <v>166396232.78437266</v>
      </c>
      <c r="L183" s="6">
        <v>0</v>
      </c>
      <c r="M183" s="6">
        <v>0</v>
      </c>
      <c r="N183" s="6">
        <v>1589268.3009923107</v>
      </c>
      <c r="O183" s="7">
        <f>+SUM(G183:N183)</f>
        <v>206290823.73694897</v>
      </c>
    </row>
    <row r="184" spans="1:15" x14ac:dyDescent="0.25">
      <c r="A184" s="4" t="s">
        <v>5</v>
      </c>
      <c r="B184" s="4" t="s">
        <v>222</v>
      </c>
      <c r="C184" s="4" t="s">
        <v>305</v>
      </c>
      <c r="D184" s="4" t="s">
        <v>306</v>
      </c>
      <c r="E184" s="12" t="s">
        <v>307</v>
      </c>
      <c r="F184" s="12" t="s">
        <v>682</v>
      </c>
      <c r="G184" s="15">
        <v>0</v>
      </c>
      <c r="H184" s="5">
        <v>80057699.981900007</v>
      </c>
      <c r="I184" s="16">
        <v>0</v>
      </c>
      <c r="J184" s="5">
        <v>0</v>
      </c>
      <c r="K184" s="5">
        <v>329300136.33745098</v>
      </c>
      <c r="L184" s="6">
        <v>0</v>
      </c>
      <c r="M184" s="6">
        <v>0</v>
      </c>
      <c r="N184" s="6">
        <v>2116801.9800000004</v>
      </c>
      <c r="O184" s="7">
        <f>+SUM(G184:N184)</f>
        <v>411474638.29935098</v>
      </c>
    </row>
    <row r="185" spans="1:15" ht="30" x14ac:dyDescent="0.25">
      <c r="A185" s="4" t="s">
        <v>5</v>
      </c>
      <c r="B185" s="4" t="s">
        <v>222</v>
      </c>
      <c r="C185" s="4" t="s">
        <v>308</v>
      </c>
      <c r="D185" s="4" t="s">
        <v>309</v>
      </c>
      <c r="E185" s="12" t="s">
        <v>310</v>
      </c>
      <c r="F185" s="12" t="s">
        <v>682</v>
      </c>
      <c r="G185" s="15">
        <v>0</v>
      </c>
      <c r="H185" s="5">
        <v>94329322.986425996</v>
      </c>
      <c r="I185" s="16">
        <v>0</v>
      </c>
      <c r="J185" s="5">
        <v>0</v>
      </c>
      <c r="K185" s="5">
        <v>489995197.83335638</v>
      </c>
      <c r="L185" s="6">
        <v>0</v>
      </c>
      <c r="M185" s="6">
        <v>0</v>
      </c>
      <c r="N185" s="6">
        <v>2301768</v>
      </c>
      <c r="O185" s="7">
        <f>+SUM(G185:N185)</f>
        <v>586626288.81978238</v>
      </c>
    </row>
    <row r="186" spans="1:15" x14ac:dyDescent="0.25">
      <c r="A186" s="4" t="s">
        <v>5</v>
      </c>
      <c r="B186" s="4" t="s">
        <v>222</v>
      </c>
      <c r="C186" s="4" t="s">
        <v>311</v>
      </c>
      <c r="D186" s="4" t="s">
        <v>312</v>
      </c>
      <c r="E186" s="12" t="s">
        <v>313</v>
      </c>
      <c r="F186" s="12" t="s">
        <v>682</v>
      </c>
      <c r="G186" s="15">
        <v>0</v>
      </c>
      <c r="H186" s="5">
        <v>132973404.44343901</v>
      </c>
      <c r="I186" s="16">
        <v>0</v>
      </c>
      <c r="J186" s="5">
        <v>0</v>
      </c>
      <c r="K186" s="5">
        <v>551417541.9939338</v>
      </c>
      <c r="L186" s="6">
        <v>0</v>
      </c>
      <c r="M186" s="6">
        <v>0</v>
      </c>
      <c r="N186" s="6">
        <v>3439195.92</v>
      </c>
      <c r="O186" s="7">
        <f>+SUM(G186:N186)</f>
        <v>687830142.35737276</v>
      </c>
    </row>
    <row r="187" spans="1:15" x14ac:dyDescent="0.25">
      <c r="A187" s="4" t="s">
        <v>5</v>
      </c>
      <c r="B187" s="4" t="s">
        <v>222</v>
      </c>
      <c r="C187" s="4" t="s">
        <v>314</v>
      </c>
      <c r="D187" s="4" t="s">
        <v>315</v>
      </c>
      <c r="E187" s="12" t="s">
        <v>316</v>
      </c>
      <c r="F187" s="12" t="s">
        <v>682</v>
      </c>
      <c r="G187" s="15">
        <v>0</v>
      </c>
      <c r="H187" s="5">
        <v>96008646.814478993</v>
      </c>
      <c r="I187" s="16">
        <v>0</v>
      </c>
      <c r="J187" s="5">
        <v>0</v>
      </c>
      <c r="K187" s="5">
        <v>456124440.99345791</v>
      </c>
      <c r="L187" s="6">
        <v>0</v>
      </c>
      <c r="M187" s="6">
        <v>0</v>
      </c>
      <c r="N187" s="6">
        <v>3438195.3000000003</v>
      </c>
      <c r="O187" s="7">
        <f>+SUM(G187:N187)</f>
        <v>555571283.10793686</v>
      </c>
    </row>
    <row r="188" spans="1:15" ht="30" x14ac:dyDescent="0.25">
      <c r="A188" s="4" t="s">
        <v>5</v>
      </c>
      <c r="B188" s="4" t="s">
        <v>222</v>
      </c>
      <c r="C188" s="4" t="s">
        <v>317</v>
      </c>
      <c r="D188" s="4" t="s">
        <v>318</v>
      </c>
      <c r="E188" s="12" t="s">
        <v>320</v>
      </c>
      <c r="F188" s="12" t="s">
        <v>682</v>
      </c>
      <c r="G188" s="15">
        <v>0</v>
      </c>
      <c r="H188" s="5">
        <v>65559318.009050012</v>
      </c>
      <c r="I188" s="16">
        <v>0</v>
      </c>
      <c r="J188" s="5">
        <v>0</v>
      </c>
      <c r="K188" s="5">
        <v>519191105.02629924</v>
      </c>
      <c r="L188" s="6">
        <v>0</v>
      </c>
      <c r="M188" s="6">
        <v>0</v>
      </c>
      <c r="N188" s="6">
        <v>1882398.5639274442</v>
      </c>
      <c r="O188" s="7">
        <f>+SUM(G188:N188)</f>
        <v>586632821.59927666</v>
      </c>
    </row>
    <row r="189" spans="1:15" ht="30" x14ac:dyDescent="0.25">
      <c r="A189" s="4" t="s">
        <v>5</v>
      </c>
      <c r="B189" s="4" t="s">
        <v>222</v>
      </c>
      <c r="C189" s="4" t="s">
        <v>108</v>
      </c>
      <c r="D189" s="4" t="s">
        <v>109</v>
      </c>
      <c r="E189" s="12" t="s">
        <v>322</v>
      </c>
      <c r="F189" s="12" t="s">
        <v>682</v>
      </c>
      <c r="G189" s="15">
        <v>0</v>
      </c>
      <c r="H189" s="5">
        <v>17494171.8009049</v>
      </c>
      <c r="I189" s="16">
        <v>0</v>
      </c>
      <c r="J189" s="5">
        <v>0</v>
      </c>
      <c r="K189" s="5">
        <v>87064709.730838493</v>
      </c>
      <c r="L189" s="6">
        <v>0</v>
      </c>
      <c r="M189" s="6">
        <v>0</v>
      </c>
      <c r="N189" s="6">
        <v>1046867.6740990849</v>
      </c>
      <c r="O189" s="7">
        <f>+SUM(G189:N189)</f>
        <v>105605749.20584248</v>
      </c>
    </row>
    <row r="190" spans="1:15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2" t="s">
        <v>323</v>
      </c>
      <c r="F190" s="12" t="s">
        <v>682</v>
      </c>
      <c r="G190" s="15">
        <v>0</v>
      </c>
      <c r="H190" s="5">
        <v>29429114.506786987</v>
      </c>
      <c r="I190" s="16">
        <v>0</v>
      </c>
      <c r="J190" s="5">
        <v>0</v>
      </c>
      <c r="K190" s="5">
        <v>148121140.62063247</v>
      </c>
      <c r="L190" s="6">
        <v>0</v>
      </c>
      <c r="M190" s="6">
        <v>0</v>
      </c>
      <c r="N190" s="6">
        <v>906733.06985920039</v>
      </c>
      <c r="O190" s="7">
        <f>+SUM(G190:N190)</f>
        <v>178456988.19727868</v>
      </c>
    </row>
    <row r="191" spans="1:1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2" t="s">
        <v>324</v>
      </c>
      <c r="F191" s="12" t="s">
        <v>682</v>
      </c>
      <c r="G191" s="15">
        <v>0</v>
      </c>
      <c r="H191" s="5">
        <v>106287948.77828103</v>
      </c>
      <c r="I191" s="16">
        <v>0</v>
      </c>
      <c r="J191" s="5">
        <v>0</v>
      </c>
      <c r="K191" s="5">
        <v>537999882.93722844</v>
      </c>
      <c r="L191" s="6">
        <v>0</v>
      </c>
      <c r="M191" s="6">
        <v>0</v>
      </c>
      <c r="N191" s="6">
        <v>3957141.1837513307</v>
      </c>
      <c r="O191" s="7">
        <f>+SUM(G191:N191)</f>
        <v>648244972.89926076</v>
      </c>
    </row>
    <row r="192" spans="1:15" x14ac:dyDescent="0.25">
      <c r="A192" s="4" t="s">
        <v>5</v>
      </c>
      <c r="B192" s="4" t="s">
        <v>222</v>
      </c>
      <c r="C192" s="4" t="s">
        <v>140</v>
      </c>
      <c r="D192" s="4" t="s">
        <v>141</v>
      </c>
      <c r="E192" s="12" t="s">
        <v>325</v>
      </c>
      <c r="F192" s="12" t="s">
        <v>682</v>
      </c>
      <c r="G192" s="15">
        <v>0</v>
      </c>
      <c r="H192" s="5">
        <v>47512610.063347995</v>
      </c>
      <c r="I192" s="16">
        <v>0</v>
      </c>
      <c r="J192" s="5">
        <v>0</v>
      </c>
      <c r="K192" s="5">
        <v>166385698.65842333</v>
      </c>
      <c r="L192" s="6">
        <v>0</v>
      </c>
      <c r="M192" s="6">
        <v>0</v>
      </c>
      <c r="N192" s="6">
        <v>1023275.3399999999</v>
      </c>
      <c r="O192" s="7">
        <f>+SUM(G192:N192)</f>
        <v>214921584.06177133</v>
      </c>
    </row>
    <row r="193" spans="1:15" x14ac:dyDescent="0.25">
      <c r="A193" s="4" t="s">
        <v>5</v>
      </c>
      <c r="B193" s="4" t="s">
        <v>222</v>
      </c>
      <c r="C193" s="4" t="s">
        <v>43</v>
      </c>
      <c r="D193" s="4" t="s">
        <v>44</v>
      </c>
      <c r="E193" s="12" t="s">
        <v>330</v>
      </c>
      <c r="F193" s="12" t="s">
        <v>682</v>
      </c>
      <c r="G193" s="15">
        <v>0</v>
      </c>
      <c r="H193" s="5">
        <v>124954659.76470596</v>
      </c>
      <c r="I193" s="16">
        <v>0</v>
      </c>
      <c r="J193" s="5">
        <v>0</v>
      </c>
      <c r="K193" s="5">
        <v>662796013.80620027</v>
      </c>
      <c r="L193" s="6">
        <v>0</v>
      </c>
      <c r="M193" s="6">
        <v>0</v>
      </c>
      <c r="N193" s="6">
        <v>4175678.7322901706</v>
      </c>
      <c r="O193" s="7">
        <f>+SUM(G193:N193)</f>
        <v>791926352.30319631</v>
      </c>
    </row>
    <row r="194" spans="1:15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2" t="s">
        <v>332</v>
      </c>
      <c r="F194" s="12" t="s">
        <v>682</v>
      </c>
      <c r="G194" s="15">
        <v>0</v>
      </c>
      <c r="H194" s="5">
        <v>12790709.158371098</v>
      </c>
      <c r="I194" s="16">
        <v>0</v>
      </c>
      <c r="J194" s="5">
        <v>0</v>
      </c>
      <c r="K194" s="5">
        <v>55319422.585466795</v>
      </c>
      <c r="L194" s="6">
        <v>0</v>
      </c>
      <c r="M194" s="6">
        <v>0</v>
      </c>
      <c r="N194" s="6">
        <v>636345.80946608924</v>
      </c>
      <c r="O194" s="7">
        <f>+SUM(G194:N194)</f>
        <v>68746477.553303987</v>
      </c>
    </row>
    <row r="195" spans="1:15" x14ac:dyDescent="0.25">
      <c r="A195" s="4" t="s">
        <v>5</v>
      </c>
      <c r="B195" s="4" t="s">
        <v>222</v>
      </c>
      <c r="C195" s="4" t="s">
        <v>335</v>
      </c>
      <c r="D195" s="4" t="s">
        <v>336</v>
      </c>
      <c r="E195" s="12" t="s">
        <v>337</v>
      </c>
      <c r="F195" s="12" t="s">
        <v>682</v>
      </c>
      <c r="G195" s="15">
        <v>0</v>
      </c>
      <c r="H195" s="5">
        <v>16781777.809954703</v>
      </c>
      <c r="I195" s="16">
        <v>0</v>
      </c>
      <c r="J195" s="5">
        <v>0</v>
      </c>
      <c r="K195" s="5">
        <v>59342987.619577914</v>
      </c>
      <c r="L195" s="6">
        <v>0</v>
      </c>
      <c r="M195" s="6">
        <v>0</v>
      </c>
      <c r="N195" s="6">
        <v>351202.85832108877</v>
      </c>
      <c r="O195" s="7">
        <f>+SUM(G195:N195)</f>
        <v>76475968.287853703</v>
      </c>
    </row>
    <row r="196" spans="1:15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2" t="s">
        <v>338</v>
      </c>
      <c r="F196" s="12" t="s">
        <v>682</v>
      </c>
      <c r="G196" s="15">
        <v>0</v>
      </c>
      <c r="H196" s="5">
        <v>156557502.44343901</v>
      </c>
      <c r="I196" s="16">
        <v>0</v>
      </c>
      <c r="J196" s="5">
        <v>0</v>
      </c>
      <c r="K196" s="5">
        <v>955930850.51638031</v>
      </c>
      <c r="L196" s="6">
        <v>0</v>
      </c>
      <c r="M196" s="6">
        <v>0</v>
      </c>
      <c r="N196" s="6">
        <v>5342908.6816789126</v>
      </c>
      <c r="O196" s="7">
        <f>+SUM(G196:N196)</f>
        <v>1117831261.6414983</v>
      </c>
    </row>
    <row r="197" spans="1:15" ht="30" x14ac:dyDescent="0.25">
      <c r="A197" s="4" t="s">
        <v>5</v>
      </c>
      <c r="B197" s="4" t="s">
        <v>222</v>
      </c>
      <c r="C197" s="4" t="s">
        <v>339</v>
      </c>
      <c r="D197" s="4" t="s">
        <v>340</v>
      </c>
      <c r="E197" s="12" t="s">
        <v>341</v>
      </c>
      <c r="F197" s="12" t="s">
        <v>682</v>
      </c>
      <c r="G197" s="15">
        <v>0</v>
      </c>
      <c r="H197" s="5">
        <v>31775857.167421013</v>
      </c>
      <c r="I197" s="16">
        <v>0</v>
      </c>
      <c r="J197" s="5">
        <v>0</v>
      </c>
      <c r="K197" s="5">
        <v>195874795.5965223</v>
      </c>
      <c r="L197" s="6">
        <v>0</v>
      </c>
      <c r="M197" s="6">
        <v>0</v>
      </c>
      <c r="N197" s="6">
        <v>1399793.1946097473</v>
      </c>
      <c r="O197" s="7">
        <f>+SUM(G197:N197)</f>
        <v>229050445.95855308</v>
      </c>
    </row>
    <row r="198" spans="1:15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2" t="s">
        <v>342</v>
      </c>
      <c r="F198" s="12" t="s">
        <v>682</v>
      </c>
      <c r="G198" s="15">
        <v>0</v>
      </c>
      <c r="H198" s="5">
        <v>53142997.303167015</v>
      </c>
      <c r="I198" s="16">
        <v>0</v>
      </c>
      <c r="J198" s="5">
        <v>0</v>
      </c>
      <c r="K198" s="5">
        <v>356238413.75299966</v>
      </c>
      <c r="L198" s="6">
        <v>0</v>
      </c>
      <c r="M198" s="6">
        <v>0</v>
      </c>
      <c r="N198" s="6">
        <v>1167872.6605758185</v>
      </c>
      <c r="O198" s="7">
        <f>+SUM(G198:N198)</f>
        <v>410549283.71674246</v>
      </c>
    </row>
    <row r="199" spans="1:15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2" t="s">
        <v>343</v>
      </c>
      <c r="F199" s="12" t="s">
        <v>682</v>
      </c>
      <c r="G199" s="15">
        <v>0</v>
      </c>
      <c r="H199" s="5">
        <v>87134954.678732991</v>
      </c>
      <c r="I199" s="16">
        <v>0</v>
      </c>
      <c r="J199" s="5">
        <v>0</v>
      </c>
      <c r="K199" s="5">
        <v>494137841.22067487</v>
      </c>
      <c r="L199" s="6">
        <v>0</v>
      </c>
      <c r="M199" s="6">
        <v>0</v>
      </c>
      <c r="N199" s="6">
        <v>1275952.987122203</v>
      </c>
      <c r="O199" s="7">
        <f>+SUM(G199:N199)</f>
        <v>582548748.88653004</v>
      </c>
    </row>
    <row r="200" spans="1:15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2" t="s">
        <v>344</v>
      </c>
      <c r="F200" s="12" t="s">
        <v>682</v>
      </c>
      <c r="G200" s="15">
        <v>0</v>
      </c>
      <c r="H200" s="5">
        <v>11437013.728506796</v>
      </c>
      <c r="I200" s="16">
        <v>0</v>
      </c>
      <c r="J200" s="5">
        <v>0</v>
      </c>
      <c r="K200" s="5">
        <v>56572831.307794653</v>
      </c>
      <c r="L200" s="6">
        <v>0</v>
      </c>
      <c r="M200" s="6">
        <v>0</v>
      </c>
      <c r="N200" s="6">
        <v>439910.06803797436</v>
      </c>
      <c r="O200" s="7">
        <f>+SUM(G200:N200)</f>
        <v>68449755.104339421</v>
      </c>
    </row>
    <row r="201" spans="1:15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2" t="s">
        <v>345</v>
      </c>
      <c r="F201" s="12" t="s">
        <v>682</v>
      </c>
      <c r="G201" s="15">
        <v>0</v>
      </c>
      <c r="H201" s="5">
        <v>27213404.253393009</v>
      </c>
      <c r="I201" s="16">
        <v>0</v>
      </c>
      <c r="J201" s="5">
        <v>0</v>
      </c>
      <c r="K201" s="5">
        <v>156785255.46864009</v>
      </c>
      <c r="L201" s="6">
        <v>0</v>
      </c>
      <c r="M201" s="6">
        <v>0</v>
      </c>
      <c r="N201" s="6">
        <v>519973.57618467533</v>
      </c>
      <c r="O201" s="7">
        <f>+SUM(G201:N201)</f>
        <v>184518633.29821777</v>
      </c>
    </row>
    <row r="202" spans="1:15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2" t="s">
        <v>347</v>
      </c>
      <c r="F202" s="12" t="s">
        <v>682</v>
      </c>
      <c r="G202" s="15">
        <v>0</v>
      </c>
      <c r="H202" s="5">
        <v>9003137.9819004983</v>
      </c>
      <c r="I202" s="16">
        <v>0</v>
      </c>
      <c r="J202" s="5">
        <v>0</v>
      </c>
      <c r="K202" s="5">
        <v>49764457.469268173</v>
      </c>
      <c r="L202" s="6">
        <v>0</v>
      </c>
      <c r="M202" s="6">
        <v>0</v>
      </c>
      <c r="N202" s="6">
        <v>319961.04219059105</v>
      </c>
      <c r="O202" s="7">
        <f>+SUM(G202:N202)</f>
        <v>59087556.49335926</v>
      </c>
    </row>
    <row r="203" spans="1:15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2" t="s">
        <v>348</v>
      </c>
      <c r="F203" s="12" t="s">
        <v>682</v>
      </c>
      <c r="G203" s="15">
        <v>0</v>
      </c>
      <c r="H203" s="5">
        <v>6349895.2941175997</v>
      </c>
      <c r="I203" s="16">
        <v>0</v>
      </c>
      <c r="J203" s="5">
        <v>0</v>
      </c>
      <c r="K203" s="5">
        <v>32443743.748714745</v>
      </c>
      <c r="L203" s="6">
        <v>0</v>
      </c>
      <c r="M203" s="6">
        <v>0</v>
      </c>
      <c r="N203" s="6">
        <v>479892.9041034765</v>
      </c>
      <c r="O203" s="7">
        <f>+SUM(G203:N203)</f>
        <v>39273531.946935818</v>
      </c>
    </row>
    <row r="204" spans="1:15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2" t="s">
        <v>349</v>
      </c>
      <c r="F204" s="12" t="s">
        <v>682</v>
      </c>
      <c r="G204" s="15">
        <v>0</v>
      </c>
      <c r="H204" s="5">
        <v>51226605.719457</v>
      </c>
      <c r="I204" s="16">
        <v>0</v>
      </c>
      <c r="J204" s="5">
        <v>0</v>
      </c>
      <c r="K204" s="5">
        <v>232644630.85835448</v>
      </c>
      <c r="L204" s="6">
        <v>0</v>
      </c>
      <c r="M204" s="6">
        <v>0</v>
      </c>
      <c r="N204" s="6">
        <v>1759737.5905167172</v>
      </c>
      <c r="O204" s="7">
        <f>+SUM(G204:N204)</f>
        <v>285630974.16832823</v>
      </c>
    </row>
    <row r="205" spans="1:15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2" t="s">
        <v>350</v>
      </c>
      <c r="F205" s="12" t="s">
        <v>682</v>
      </c>
      <c r="G205" s="15">
        <v>0</v>
      </c>
      <c r="H205" s="5">
        <v>33093331.095021993</v>
      </c>
      <c r="I205" s="16">
        <v>0</v>
      </c>
      <c r="J205" s="5">
        <v>0</v>
      </c>
      <c r="K205" s="5">
        <v>138088947.7330462</v>
      </c>
      <c r="L205" s="6">
        <v>0</v>
      </c>
      <c r="M205" s="6">
        <v>0</v>
      </c>
      <c r="N205" s="6">
        <v>1039848.7987027772</v>
      </c>
      <c r="O205" s="7">
        <f>+SUM(G205:N205)</f>
        <v>172222127.62677097</v>
      </c>
    </row>
    <row r="206" spans="1:15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2" t="s">
        <v>346</v>
      </c>
      <c r="F206" s="12" t="s">
        <v>682</v>
      </c>
      <c r="G206" s="15">
        <v>0</v>
      </c>
      <c r="H206" s="5">
        <v>22304956.090498</v>
      </c>
      <c r="I206" s="16">
        <v>0</v>
      </c>
      <c r="J206" s="5">
        <v>0</v>
      </c>
      <c r="K206" s="5">
        <v>93767292.619326323</v>
      </c>
      <c r="L206" s="6">
        <v>0</v>
      </c>
      <c r="M206" s="6">
        <v>0</v>
      </c>
      <c r="N206" s="6">
        <v>1325275.7979560203</v>
      </c>
      <c r="O206" s="7">
        <f>+SUM(G206:N206)</f>
        <v>117397524.50778034</v>
      </c>
    </row>
    <row r="207" spans="1:15" x14ac:dyDescent="0.25">
      <c r="A207" s="4" t="s">
        <v>5</v>
      </c>
      <c r="B207" s="4" t="s">
        <v>222</v>
      </c>
      <c r="C207" s="4" t="s">
        <v>351</v>
      </c>
      <c r="D207" s="4" t="s">
        <v>352</v>
      </c>
      <c r="E207" s="12" t="s">
        <v>354</v>
      </c>
      <c r="F207" s="12" t="s">
        <v>682</v>
      </c>
      <c r="G207" s="15">
        <v>0</v>
      </c>
      <c r="H207" s="5">
        <v>264093503.68326008</v>
      </c>
      <c r="I207" s="16">
        <v>0</v>
      </c>
      <c r="J207" s="5">
        <v>0</v>
      </c>
      <c r="K207" s="5">
        <v>1097862115.1764646</v>
      </c>
      <c r="L207" s="6">
        <v>0</v>
      </c>
      <c r="M207" s="6">
        <v>0</v>
      </c>
      <c r="N207" s="6">
        <v>7645461.9688936332</v>
      </c>
      <c r="O207" s="7">
        <f>+SUM(G207:N207)</f>
        <v>1369601080.828618</v>
      </c>
    </row>
    <row r="208" spans="1:15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2" t="s">
        <v>353</v>
      </c>
      <c r="F208" s="12" t="s">
        <v>682</v>
      </c>
      <c r="G208" s="15">
        <v>0</v>
      </c>
      <c r="H208" s="5">
        <v>77426054.85067904</v>
      </c>
      <c r="I208" s="16">
        <v>0</v>
      </c>
      <c r="J208" s="5">
        <v>0</v>
      </c>
      <c r="K208" s="5">
        <v>434678688.7454446</v>
      </c>
      <c r="L208" s="6">
        <v>0</v>
      </c>
      <c r="M208" s="6">
        <v>0</v>
      </c>
      <c r="N208" s="6">
        <v>1453721.0911063664</v>
      </c>
      <c r="O208" s="7">
        <f>+SUM(G208:N208)</f>
        <v>513558464.68722999</v>
      </c>
    </row>
    <row r="209" spans="1:15" ht="30" x14ac:dyDescent="0.25">
      <c r="A209" s="4" t="s">
        <v>5</v>
      </c>
      <c r="B209" s="4" t="s">
        <v>222</v>
      </c>
      <c r="C209" s="4" t="s">
        <v>355</v>
      </c>
      <c r="D209" s="4" t="s">
        <v>356</v>
      </c>
      <c r="E209" s="12" t="s">
        <v>357</v>
      </c>
      <c r="F209" s="12" t="s">
        <v>682</v>
      </c>
      <c r="G209" s="15">
        <v>0</v>
      </c>
      <c r="H209" s="5">
        <v>69385222.796380013</v>
      </c>
      <c r="I209" s="16">
        <v>0</v>
      </c>
      <c r="J209" s="5">
        <v>0</v>
      </c>
      <c r="K209" s="5">
        <v>307058190.67477584</v>
      </c>
      <c r="L209" s="6">
        <v>0</v>
      </c>
      <c r="M209" s="6">
        <v>0</v>
      </c>
      <c r="N209" s="6">
        <v>2020488.2417013736</v>
      </c>
      <c r="O209" s="7">
        <f>+SUM(G209:N209)</f>
        <v>378463901.71285725</v>
      </c>
    </row>
    <row r="210" spans="1:15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2" t="s">
        <v>358</v>
      </c>
      <c r="F210" s="12" t="s">
        <v>682</v>
      </c>
      <c r="G210" s="15">
        <v>0</v>
      </c>
      <c r="H210" s="5">
        <v>53493615.773755997</v>
      </c>
      <c r="I210" s="16">
        <v>0</v>
      </c>
      <c r="J210" s="5">
        <v>0</v>
      </c>
      <c r="K210" s="5">
        <v>163797696.85999513</v>
      </c>
      <c r="L210" s="6">
        <v>0</v>
      </c>
      <c r="M210" s="6">
        <v>0</v>
      </c>
      <c r="N210" s="6">
        <v>827326.16541426675</v>
      </c>
      <c r="O210" s="7">
        <f>+SUM(G210:N210)</f>
        <v>218118638.7991654</v>
      </c>
    </row>
    <row r="211" spans="1:15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2" t="s">
        <v>359</v>
      </c>
      <c r="F211" s="12" t="s">
        <v>682</v>
      </c>
      <c r="G211" s="15">
        <v>0</v>
      </c>
      <c r="H211" s="5">
        <v>70222985.828054011</v>
      </c>
      <c r="I211" s="16">
        <v>0</v>
      </c>
      <c r="J211" s="5">
        <v>0</v>
      </c>
      <c r="K211" s="5">
        <v>321273329.30138075</v>
      </c>
      <c r="L211" s="6">
        <v>0</v>
      </c>
      <c r="M211" s="6">
        <v>0</v>
      </c>
      <c r="N211" s="6">
        <v>939761.97288435977</v>
      </c>
      <c r="O211" s="7">
        <f>+SUM(G211:N211)</f>
        <v>392436077.10231912</v>
      </c>
    </row>
    <row r="212" spans="1:15" ht="30" x14ac:dyDescent="0.25">
      <c r="A212" s="4" t="s">
        <v>5</v>
      </c>
      <c r="B212" s="4" t="s">
        <v>222</v>
      </c>
      <c r="C212" s="4" t="s">
        <v>360</v>
      </c>
      <c r="D212" s="4" t="s">
        <v>361</v>
      </c>
      <c r="E212" s="12" t="s">
        <v>362</v>
      </c>
      <c r="F212" s="12" t="s">
        <v>682</v>
      </c>
      <c r="G212" s="15">
        <v>0</v>
      </c>
      <c r="H212" s="5">
        <v>37242194.190046012</v>
      </c>
      <c r="I212" s="16">
        <v>0</v>
      </c>
      <c r="J212" s="5">
        <v>0</v>
      </c>
      <c r="K212" s="5">
        <v>156081743.41099957</v>
      </c>
      <c r="L212" s="6">
        <v>0</v>
      </c>
      <c r="M212" s="6">
        <v>0</v>
      </c>
      <c r="N212" s="6">
        <v>600346.69409929018</v>
      </c>
      <c r="O212" s="7">
        <f>+SUM(G212:N212)</f>
        <v>193924284.29514486</v>
      </c>
    </row>
    <row r="213" spans="1:15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2" t="s">
        <v>363</v>
      </c>
      <c r="F213" s="12" t="s">
        <v>682</v>
      </c>
      <c r="G213" s="15">
        <v>0</v>
      </c>
      <c r="H213" s="5">
        <v>93308523.701357007</v>
      </c>
      <c r="I213" s="16">
        <v>0</v>
      </c>
      <c r="J213" s="5">
        <v>0</v>
      </c>
      <c r="K213" s="5">
        <v>412839761.80757886</v>
      </c>
      <c r="L213" s="6">
        <v>0</v>
      </c>
      <c r="M213" s="6">
        <v>0</v>
      </c>
      <c r="N213" s="6">
        <v>2261533.2433738285</v>
      </c>
      <c r="O213" s="7">
        <f>+SUM(G213:N213)</f>
        <v>508409818.75230968</v>
      </c>
    </row>
    <row r="214" spans="1:15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2" t="s">
        <v>364</v>
      </c>
      <c r="F214" s="12" t="s">
        <v>682</v>
      </c>
      <c r="G214" s="15">
        <v>0</v>
      </c>
      <c r="H214" s="5">
        <v>13736167.366515703</v>
      </c>
      <c r="I214" s="16">
        <v>0</v>
      </c>
      <c r="J214" s="5">
        <v>0</v>
      </c>
      <c r="K214" s="5">
        <v>49984292.258563921</v>
      </c>
      <c r="L214" s="6">
        <v>0</v>
      </c>
      <c r="M214" s="6">
        <v>0</v>
      </c>
      <c r="N214" s="6">
        <v>704761.74252688163</v>
      </c>
      <c r="O214" s="7">
        <f>+SUM(G214:N214)</f>
        <v>64425221.367606506</v>
      </c>
    </row>
    <row r="215" spans="1:15" x14ac:dyDescent="0.25">
      <c r="A215" s="4" t="s">
        <v>5</v>
      </c>
      <c r="B215" s="4" t="s">
        <v>222</v>
      </c>
      <c r="C215" s="4" t="s">
        <v>365</v>
      </c>
      <c r="D215" s="4" t="s">
        <v>366</v>
      </c>
      <c r="E215" s="12" t="s">
        <v>367</v>
      </c>
      <c r="F215" s="12" t="s">
        <v>682</v>
      </c>
      <c r="G215" s="15">
        <v>0</v>
      </c>
      <c r="H215" s="5">
        <v>1811408.22624435</v>
      </c>
      <c r="I215" s="16">
        <v>0</v>
      </c>
      <c r="J215" s="5">
        <v>0</v>
      </c>
      <c r="K215" s="5">
        <v>6788570.9993467527</v>
      </c>
      <c r="L215" s="6">
        <v>0</v>
      </c>
      <c r="M215" s="6">
        <v>0</v>
      </c>
      <c r="N215" s="6">
        <v>205394.13509811109</v>
      </c>
      <c r="O215" s="7">
        <f>+SUM(G215:N215)</f>
        <v>8805373.3606892135</v>
      </c>
    </row>
    <row r="216" spans="1:15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2" t="s">
        <v>368</v>
      </c>
      <c r="F216" s="12" t="s">
        <v>682</v>
      </c>
      <c r="G216" s="15">
        <v>0</v>
      </c>
      <c r="H216" s="5">
        <v>65486149.62895897</v>
      </c>
      <c r="I216" s="16">
        <v>0</v>
      </c>
      <c r="J216" s="5">
        <v>0</v>
      </c>
      <c r="K216" s="5">
        <v>279318859.30557275</v>
      </c>
      <c r="L216" s="6">
        <v>0</v>
      </c>
      <c r="M216" s="6">
        <v>0</v>
      </c>
      <c r="N216" s="6">
        <v>1531909.3449018889</v>
      </c>
      <c r="O216" s="7">
        <f>+SUM(G216:N216)</f>
        <v>346336918.27943355</v>
      </c>
    </row>
    <row r="217" spans="1:15" ht="30" x14ac:dyDescent="0.25">
      <c r="A217" s="4" t="s">
        <v>5</v>
      </c>
      <c r="B217" s="4" t="s">
        <v>222</v>
      </c>
      <c r="C217" s="4" t="s">
        <v>95</v>
      </c>
      <c r="D217" s="4" t="s">
        <v>96</v>
      </c>
      <c r="E217" s="12" t="s">
        <v>369</v>
      </c>
      <c r="F217" s="12" t="s">
        <v>682</v>
      </c>
      <c r="G217" s="15">
        <v>0</v>
      </c>
      <c r="H217" s="5">
        <v>40356390.552035987</v>
      </c>
      <c r="I217" s="16">
        <v>0</v>
      </c>
      <c r="J217" s="5">
        <v>0</v>
      </c>
      <c r="K217" s="5">
        <v>163507715.43559381</v>
      </c>
      <c r="L217" s="6">
        <v>0</v>
      </c>
      <c r="M217" s="6">
        <v>0</v>
      </c>
      <c r="N217" s="6">
        <v>630659.88000000012</v>
      </c>
      <c r="O217" s="7">
        <f>+SUM(G217:N217)</f>
        <v>204494765.8676298</v>
      </c>
    </row>
    <row r="218" spans="1:15" x14ac:dyDescent="0.25">
      <c r="A218" s="4" t="s">
        <v>5</v>
      </c>
      <c r="B218" s="4" t="s">
        <v>222</v>
      </c>
      <c r="C218" s="4" t="s">
        <v>112</v>
      </c>
      <c r="D218" s="4" t="s">
        <v>113</v>
      </c>
      <c r="E218" s="12" t="s">
        <v>370</v>
      </c>
      <c r="F218" s="12" t="s">
        <v>682</v>
      </c>
      <c r="G218" s="15">
        <v>0</v>
      </c>
      <c r="H218" s="5">
        <v>65749531.66516</v>
      </c>
      <c r="I218" s="16">
        <v>0</v>
      </c>
      <c r="J218" s="5">
        <v>0</v>
      </c>
      <c r="K218" s="5">
        <v>431011965.31112283</v>
      </c>
      <c r="L218" s="6">
        <v>0</v>
      </c>
      <c r="M218" s="6">
        <v>0</v>
      </c>
      <c r="N218" s="6">
        <v>2373395.94</v>
      </c>
      <c r="O218" s="7">
        <f>+SUM(G218:N218)</f>
        <v>499134892.91628283</v>
      </c>
    </row>
    <row r="219" spans="1:15" x14ac:dyDescent="0.25">
      <c r="A219" s="4" t="s">
        <v>5</v>
      </c>
      <c r="B219" s="4" t="s">
        <v>222</v>
      </c>
      <c r="C219" s="4" t="s">
        <v>47</v>
      </c>
      <c r="D219" s="4" t="s">
        <v>48</v>
      </c>
      <c r="E219" s="12" t="s">
        <v>373</v>
      </c>
      <c r="F219" s="12" t="s">
        <v>682</v>
      </c>
      <c r="G219" s="15">
        <v>0</v>
      </c>
      <c r="H219" s="5">
        <v>8608937.7918552011</v>
      </c>
      <c r="I219" s="16">
        <v>0</v>
      </c>
      <c r="J219" s="5">
        <v>0</v>
      </c>
      <c r="K219" s="5">
        <v>57147724.919404991</v>
      </c>
      <c r="L219" s="6">
        <v>0</v>
      </c>
      <c r="M219" s="6">
        <v>0</v>
      </c>
      <c r="N219" s="6">
        <v>121282.44739674145</v>
      </c>
      <c r="O219" s="7">
        <f>+SUM(G219:N219)</f>
        <v>65877945.158656932</v>
      </c>
    </row>
    <row r="220" spans="1:15" x14ac:dyDescent="0.25">
      <c r="A220" s="4" t="s">
        <v>5</v>
      </c>
      <c r="B220" s="4" t="s">
        <v>222</v>
      </c>
      <c r="C220" s="4" t="s">
        <v>380</v>
      </c>
      <c r="D220" s="4" t="s">
        <v>381</v>
      </c>
      <c r="E220" s="12" t="s">
        <v>382</v>
      </c>
      <c r="F220" s="12" t="s">
        <v>682</v>
      </c>
      <c r="G220" s="15">
        <v>0</v>
      </c>
      <c r="H220" s="5">
        <v>43279125.429863989</v>
      </c>
      <c r="I220" s="16">
        <v>0</v>
      </c>
      <c r="J220" s="5">
        <v>0</v>
      </c>
      <c r="K220" s="5">
        <v>190873962.48484781</v>
      </c>
      <c r="L220" s="6">
        <v>0</v>
      </c>
      <c r="M220" s="6">
        <v>0</v>
      </c>
      <c r="N220" s="6">
        <v>1365544.8</v>
      </c>
      <c r="O220" s="7">
        <f>+SUM(G220:N220)</f>
        <v>235518632.71471182</v>
      </c>
    </row>
    <row r="221" spans="1:15" x14ac:dyDescent="0.25">
      <c r="A221" s="4" t="s">
        <v>5</v>
      </c>
      <c r="B221" s="4" t="s">
        <v>222</v>
      </c>
      <c r="C221" s="4" t="s">
        <v>15</v>
      </c>
      <c r="D221" s="4" t="s">
        <v>16</v>
      </c>
      <c r="E221" s="12" t="s">
        <v>390</v>
      </c>
      <c r="F221" s="12" t="s">
        <v>682</v>
      </c>
      <c r="G221" s="15">
        <v>0</v>
      </c>
      <c r="H221" s="5">
        <v>40012209.158371001</v>
      </c>
      <c r="I221" s="16">
        <v>0</v>
      </c>
      <c r="J221" s="5">
        <v>0</v>
      </c>
      <c r="K221" s="5">
        <v>163743038.33788455</v>
      </c>
      <c r="L221" s="6">
        <v>0</v>
      </c>
      <c r="M221" s="6">
        <v>0</v>
      </c>
      <c r="N221" s="6">
        <v>502226.26730896748</v>
      </c>
      <c r="O221" s="7">
        <f>+SUM(G221:N221)</f>
        <v>204257473.76356453</v>
      </c>
    </row>
    <row r="222" spans="1:15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2" t="s">
        <v>388</v>
      </c>
      <c r="F222" s="12" t="s">
        <v>682</v>
      </c>
      <c r="G222" s="15">
        <v>0</v>
      </c>
      <c r="H222" s="5">
        <v>158436747.122172</v>
      </c>
      <c r="I222" s="16">
        <v>0</v>
      </c>
      <c r="J222" s="5">
        <v>0</v>
      </c>
      <c r="K222" s="5">
        <v>665459097.68020046</v>
      </c>
      <c r="L222" s="6">
        <v>0</v>
      </c>
      <c r="M222" s="6">
        <v>0</v>
      </c>
      <c r="N222" s="6">
        <v>4741382.5719077662</v>
      </c>
      <c r="O222" s="7">
        <f>+SUM(G222:N222)</f>
        <v>828637227.37428021</v>
      </c>
    </row>
    <row r="223" spans="1:1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2" t="s">
        <v>387</v>
      </c>
      <c r="F223" s="12" t="s">
        <v>682</v>
      </c>
      <c r="G223" s="15">
        <v>0</v>
      </c>
      <c r="H223" s="5">
        <v>33670981.981901005</v>
      </c>
      <c r="I223" s="16">
        <v>0</v>
      </c>
      <c r="J223" s="5">
        <v>0</v>
      </c>
      <c r="K223" s="5">
        <v>266389288.05455846</v>
      </c>
      <c r="L223" s="6">
        <v>0</v>
      </c>
      <c r="M223" s="6">
        <v>0</v>
      </c>
      <c r="N223" s="6">
        <v>605768.80006067257</v>
      </c>
      <c r="O223" s="7">
        <f>+SUM(G223:N223)</f>
        <v>300666038.83652014</v>
      </c>
    </row>
    <row r="224" spans="1:1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2" t="s">
        <v>386</v>
      </c>
      <c r="F224" s="12" t="s">
        <v>682</v>
      </c>
      <c r="G224" s="15">
        <v>0</v>
      </c>
      <c r="H224" s="5">
        <v>32306854.723981991</v>
      </c>
      <c r="I224" s="16">
        <v>0</v>
      </c>
      <c r="J224" s="5">
        <v>0</v>
      </c>
      <c r="K224" s="5">
        <v>71563098.440556213</v>
      </c>
      <c r="L224" s="6">
        <v>0</v>
      </c>
      <c r="M224" s="6">
        <v>0</v>
      </c>
      <c r="N224" s="6">
        <v>1246762.3373851127</v>
      </c>
      <c r="O224" s="7">
        <f>+SUM(G224:N224)</f>
        <v>105116715.50192332</v>
      </c>
    </row>
    <row r="225" spans="1:1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2" t="s">
        <v>389</v>
      </c>
      <c r="F225" s="12" t="s">
        <v>682</v>
      </c>
      <c r="G225" s="15">
        <v>0</v>
      </c>
      <c r="H225" s="5">
        <v>53662944.914027005</v>
      </c>
      <c r="I225" s="16">
        <v>0</v>
      </c>
      <c r="J225" s="5">
        <v>0</v>
      </c>
      <c r="K225" s="5">
        <v>292636776.83409488</v>
      </c>
      <c r="L225" s="6">
        <v>0</v>
      </c>
      <c r="M225" s="6">
        <v>0</v>
      </c>
      <c r="N225" s="6">
        <v>1264799.3633374828</v>
      </c>
      <c r="O225" s="7">
        <f>+SUM(G225:N225)</f>
        <v>347564521.11145931</v>
      </c>
    </row>
    <row r="226" spans="1:15" x14ac:dyDescent="0.25">
      <c r="A226" s="4" t="s">
        <v>5</v>
      </c>
      <c r="B226" s="4" t="s">
        <v>222</v>
      </c>
      <c r="C226" s="4" t="s">
        <v>86</v>
      </c>
      <c r="D226" s="4" t="s">
        <v>87</v>
      </c>
      <c r="E226" s="12" t="s">
        <v>391</v>
      </c>
      <c r="F226" s="12" t="s">
        <v>682</v>
      </c>
      <c r="G226" s="15">
        <v>0</v>
      </c>
      <c r="H226" s="5">
        <v>35875511.91855301</v>
      </c>
      <c r="I226" s="16">
        <v>0</v>
      </c>
      <c r="J226" s="5">
        <v>0</v>
      </c>
      <c r="K226" s="5">
        <v>117506006.10627957</v>
      </c>
      <c r="L226" s="6">
        <v>0</v>
      </c>
      <c r="M226" s="6">
        <v>0</v>
      </c>
      <c r="N226" s="6">
        <v>526796.25493916054</v>
      </c>
      <c r="O226" s="7">
        <f>+SUM(G226:N226)</f>
        <v>153908314.27977175</v>
      </c>
    </row>
    <row r="227" spans="1:15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2" t="s">
        <v>392</v>
      </c>
      <c r="F227" s="12" t="s">
        <v>682</v>
      </c>
      <c r="G227" s="15">
        <v>0</v>
      </c>
      <c r="H227" s="5">
        <v>69658943.755656004</v>
      </c>
      <c r="I227" s="16">
        <v>0</v>
      </c>
      <c r="J227" s="5">
        <v>0</v>
      </c>
      <c r="K227" s="5">
        <v>244741064.20406592</v>
      </c>
      <c r="L227" s="6">
        <v>0</v>
      </c>
      <c r="M227" s="6">
        <v>0</v>
      </c>
      <c r="N227" s="6">
        <v>1695493.6509740669</v>
      </c>
      <c r="O227" s="7">
        <f>+SUM(G227:N227)</f>
        <v>316095501.61069602</v>
      </c>
    </row>
    <row r="228" spans="1:1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2" t="s">
        <v>393</v>
      </c>
      <c r="F228" s="12" t="s">
        <v>682</v>
      </c>
      <c r="G228" s="15">
        <v>0</v>
      </c>
      <c r="H228" s="5">
        <v>45196173.230769008</v>
      </c>
      <c r="I228" s="16">
        <v>0</v>
      </c>
      <c r="J228" s="5">
        <v>0</v>
      </c>
      <c r="K228" s="5">
        <v>158120445.07426432</v>
      </c>
      <c r="L228" s="6">
        <v>0</v>
      </c>
      <c r="M228" s="6">
        <v>0</v>
      </c>
      <c r="N228" s="6">
        <v>1099542.5830818687</v>
      </c>
      <c r="O228" s="7">
        <f>+SUM(G228:N228)</f>
        <v>204416160.8881152</v>
      </c>
    </row>
    <row r="229" spans="1:1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2" t="s">
        <v>394</v>
      </c>
      <c r="F229" s="12" t="s">
        <v>682</v>
      </c>
      <c r="G229" s="15">
        <v>0</v>
      </c>
      <c r="H229" s="5">
        <v>35269081.628959998</v>
      </c>
      <c r="I229" s="16">
        <v>0</v>
      </c>
      <c r="J229" s="5">
        <v>0</v>
      </c>
      <c r="K229" s="5">
        <v>116564553.76204108</v>
      </c>
      <c r="L229" s="6">
        <v>0</v>
      </c>
      <c r="M229" s="6">
        <v>0</v>
      </c>
      <c r="N229" s="6">
        <v>761667.30684722657</v>
      </c>
      <c r="O229" s="7">
        <f>+SUM(G229:N229)</f>
        <v>152595302.69784829</v>
      </c>
    </row>
    <row r="230" spans="1:1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2" t="s">
        <v>395</v>
      </c>
      <c r="F230" s="12" t="s">
        <v>682</v>
      </c>
      <c r="G230" s="15">
        <v>0</v>
      </c>
      <c r="H230" s="5">
        <v>79987514.850678027</v>
      </c>
      <c r="I230" s="16">
        <v>0</v>
      </c>
      <c r="J230" s="5">
        <v>0</v>
      </c>
      <c r="K230" s="5">
        <v>400951915.95529056</v>
      </c>
      <c r="L230" s="6">
        <v>0</v>
      </c>
      <c r="M230" s="6">
        <v>0</v>
      </c>
      <c r="N230" s="6">
        <v>1073999.7041576775</v>
      </c>
      <c r="O230" s="7">
        <f>+SUM(G230:N230)</f>
        <v>482013430.51012623</v>
      </c>
    </row>
    <row r="231" spans="1:15" ht="30" x14ac:dyDescent="0.25">
      <c r="A231" s="4" t="s">
        <v>5</v>
      </c>
      <c r="B231" s="4" t="s">
        <v>222</v>
      </c>
      <c r="C231" s="4" t="s">
        <v>396</v>
      </c>
      <c r="D231" s="4" t="s">
        <v>397</v>
      </c>
      <c r="E231" s="12" t="s">
        <v>399</v>
      </c>
      <c r="F231" s="12" t="s">
        <v>682</v>
      </c>
      <c r="G231" s="15">
        <v>0</v>
      </c>
      <c r="H231" s="5">
        <v>69971073.067872971</v>
      </c>
      <c r="I231" s="16">
        <v>0</v>
      </c>
      <c r="J231" s="5">
        <v>0</v>
      </c>
      <c r="K231" s="5">
        <v>328764229.68418312</v>
      </c>
      <c r="L231" s="6">
        <v>0</v>
      </c>
      <c r="M231" s="6">
        <v>0</v>
      </c>
      <c r="N231" s="6">
        <v>1275345.5612310872</v>
      </c>
      <c r="O231" s="7">
        <f>+SUM(G231:N231)</f>
        <v>400010648.3132872</v>
      </c>
    </row>
    <row r="232" spans="1:15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2" t="s">
        <v>400</v>
      </c>
      <c r="F232" s="12" t="s">
        <v>682</v>
      </c>
      <c r="G232" s="15">
        <v>0</v>
      </c>
      <c r="H232" s="5">
        <v>21834574.660633996</v>
      </c>
      <c r="I232" s="16">
        <v>0</v>
      </c>
      <c r="J232" s="5">
        <v>0</v>
      </c>
      <c r="K232" s="5">
        <v>119626810.75632058</v>
      </c>
      <c r="L232" s="6">
        <v>0</v>
      </c>
      <c r="M232" s="6">
        <v>0</v>
      </c>
      <c r="N232" s="6">
        <v>722633.26971934584</v>
      </c>
      <c r="O232" s="7">
        <f>+SUM(G232:N232)</f>
        <v>142184018.68667391</v>
      </c>
    </row>
    <row r="233" spans="1:15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2" t="s">
        <v>401</v>
      </c>
      <c r="F233" s="12" t="s">
        <v>682</v>
      </c>
      <c r="G233" s="15">
        <v>0</v>
      </c>
      <c r="H233" s="5">
        <v>21352476.660633996</v>
      </c>
      <c r="I233" s="16">
        <v>0</v>
      </c>
      <c r="J233" s="5">
        <v>0</v>
      </c>
      <c r="K233" s="5">
        <v>119077198.12589554</v>
      </c>
      <c r="L233" s="6">
        <v>0</v>
      </c>
      <c r="M233" s="6">
        <v>0</v>
      </c>
      <c r="N233" s="6">
        <v>686488.76278656418</v>
      </c>
      <c r="O233" s="7">
        <f>+SUM(G233:N233)</f>
        <v>141116163.54931611</v>
      </c>
    </row>
    <row r="234" spans="1:15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2" t="s">
        <v>398</v>
      </c>
      <c r="F234" s="12" t="s">
        <v>682</v>
      </c>
      <c r="G234" s="15">
        <v>0</v>
      </c>
      <c r="H234" s="5">
        <v>57531468.235293984</v>
      </c>
      <c r="I234" s="16">
        <v>0</v>
      </c>
      <c r="J234" s="5">
        <v>0</v>
      </c>
      <c r="K234" s="5">
        <v>503953780.45903707</v>
      </c>
      <c r="L234" s="6">
        <v>0</v>
      </c>
      <c r="M234" s="6">
        <v>0</v>
      </c>
      <c r="N234" s="6">
        <v>1199848.3462630026</v>
      </c>
      <c r="O234" s="7">
        <f>+SUM(G234:N234)</f>
        <v>562685097.0405941</v>
      </c>
    </row>
    <row r="235" spans="1:15" x14ac:dyDescent="0.25">
      <c r="A235" s="4" t="s">
        <v>5</v>
      </c>
      <c r="B235" s="4" t="s">
        <v>222</v>
      </c>
      <c r="C235" s="4" t="s">
        <v>18</v>
      </c>
      <c r="D235" s="4" t="s">
        <v>19</v>
      </c>
      <c r="E235" s="12" t="s">
        <v>403</v>
      </c>
      <c r="F235" s="12" t="s">
        <v>682</v>
      </c>
      <c r="G235" s="15">
        <v>0</v>
      </c>
      <c r="H235" s="5">
        <v>51151105.085972995</v>
      </c>
      <c r="I235" s="16">
        <v>0</v>
      </c>
      <c r="J235" s="5">
        <v>0</v>
      </c>
      <c r="K235" s="5">
        <v>207540937.472462</v>
      </c>
      <c r="L235" s="6">
        <v>0</v>
      </c>
      <c r="M235" s="6">
        <v>0</v>
      </c>
      <c r="N235" s="6">
        <v>1942482.694691286</v>
      </c>
      <c r="O235" s="7">
        <f>+SUM(G235:N235)</f>
        <v>260634525.25312629</v>
      </c>
    </row>
    <row r="236" spans="1:15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2" t="s">
        <v>402</v>
      </c>
      <c r="F236" s="12" t="s">
        <v>682</v>
      </c>
      <c r="G236" s="15">
        <v>0</v>
      </c>
      <c r="H236" s="5">
        <v>95577600.416289032</v>
      </c>
      <c r="I236" s="16">
        <v>0</v>
      </c>
      <c r="J236" s="5">
        <v>0</v>
      </c>
      <c r="K236" s="5">
        <v>510659401.65385312</v>
      </c>
      <c r="L236" s="6">
        <v>0</v>
      </c>
      <c r="M236" s="6">
        <v>0</v>
      </c>
      <c r="N236" s="6">
        <v>4734525.9301876295</v>
      </c>
      <c r="O236" s="7">
        <f>+SUM(G236:N236)</f>
        <v>610971528.00032973</v>
      </c>
    </row>
    <row r="237" spans="1:1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2" t="s">
        <v>404</v>
      </c>
      <c r="F237" s="12" t="s">
        <v>682</v>
      </c>
      <c r="G237" s="15">
        <v>0</v>
      </c>
      <c r="H237" s="5">
        <v>47910839.294117004</v>
      </c>
      <c r="I237" s="16">
        <v>0</v>
      </c>
      <c r="J237" s="5">
        <v>0</v>
      </c>
      <c r="K237" s="5">
        <v>240169540.83247039</v>
      </c>
      <c r="L237" s="6">
        <v>0</v>
      </c>
      <c r="M237" s="6">
        <v>0</v>
      </c>
      <c r="N237" s="6">
        <v>1781614.2805080605</v>
      </c>
      <c r="O237" s="7">
        <f>+SUM(G237:N237)</f>
        <v>289861994.40709543</v>
      </c>
    </row>
    <row r="238" spans="1:1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2" t="s">
        <v>405</v>
      </c>
      <c r="F238" s="12" t="s">
        <v>682</v>
      </c>
      <c r="G238" s="15">
        <v>0</v>
      </c>
      <c r="H238" s="5">
        <v>27690279.239819005</v>
      </c>
      <c r="I238" s="16">
        <v>0</v>
      </c>
      <c r="J238" s="5">
        <v>0</v>
      </c>
      <c r="K238" s="5">
        <v>114867791.86456199</v>
      </c>
      <c r="L238" s="6">
        <v>0</v>
      </c>
      <c r="M238" s="6">
        <v>0</v>
      </c>
      <c r="N238" s="6">
        <v>748446.39461302501</v>
      </c>
      <c r="O238" s="7">
        <f>+SUM(G238:N238)</f>
        <v>143306517.49899402</v>
      </c>
    </row>
    <row r="239" spans="1:15" x14ac:dyDescent="0.25">
      <c r="A239" s="4" t="s">
        <v>5</v>
      </c>
      <c r="B239" s="4" t="s">
        <v>222</v>
      </c>
      <c r="C239" s="4" t="s">
        <v>76</v>
      </c>
      <c r="D239" s="4" t="s">
        <v>700</v>
      </c>
      <c r="E239" s="12" t="s">
        <v>406</v>
      </c>
      <c r="F239" s="12" t="s">
        <v>682</v>
      </c>
      <c r="G239" s="15">
        <v>0</v>
      </c>
      <c r="H239" s="5">
        <v>62412540.334841996</v>
      </c>
      <c r="I239" s="16">
        <v>0</v>
      </c>
      <c r="J239" s="5">
        <v>0</v>
      </c>
      <c r="K239" s="5">
        <v>193980115.97621685</v>
      </c>
      <c r="L239" s="6">
        <v>0</v>
      </c>
      <c r="M239" s="6">
        <v>0</v>
      </c>
      <c r="N239" s="6">
        <v>1262723.04</v>
      </c>
      <c r="O239" s="7">
        <f>+SUM(G239:N239)</f>
        <v>257655379.35105884</v>
      </c>
    </row>
    <row r="240" spans="1:15" x14ac:dyDescent="0.25">
      <c r="A240" s="4" t="s">
        <v>5</v>
      </c>
      <c r="B240" s="4" t="s">
        <v>222</v>
      </c>
      <c r="C240" s="4" t="s">
        <v>262</v>
      </c>
      <c r="D240" s="4" t="s">
        <v>263</v>
      </c>
      <c r="E240" s="12" t="s">
        <v>264</v>
      </c>
      <c r="F240" s="12" t="s">
        <v>683</v>
      </c>
      <c r="G240" s="15">
        <v>0</v>
      </c>
      <c r="H240" s="5">
        <v>67396674.497738034</v>
      </c>
      <c r="I240" s="16">
        <v>0</v>
      </c>
      <c r="J240" s="5">
        <v>0</v>
      </c>
      <c r="K240" s="5">
        <v>262742794.10356984</v>
      </c>
      <c r="L240" s="6">
        <v>0</v>
      </c>
      <c r="M240" s="6">
        <v>0</v>
      </c>
      <c r="N240" s="6">
        <v>3176742.2511375961</v>
      </c>
      <c r="O240" s="7">
        <f>+SUM(G240:N240)</f>
        <v>333316210.85244548</v>
      </c>
    </row>
    <row r="241" spans="1:15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2" t="s">
        <v>265</v>
      </c>
      <c r="F241" s="12" t="s">
        <v>683</v>
      </c>
      <c r="G241" s="15">
        <v>0</v>
      </c>
      <c r="H241" s="5">
        <v>18953624.063348494</v>
      </c>
      <c r="I241" s="16">
        <v>0</v>
      </c>
      <c r="J241" s="5">
        <v>0</v>
      </c>
      <c r="K241" s="5">
        <v>69970411.657482028</v>
      </c>
      <c r="L241" s="6">
        <v>0</v>
      </c>
      <c r="M241" s="6">
        <v>0</v>
      </c>
      <c r="N241" s="6">
        <v>1496867.7488624041</v>
      </c>
      <c r="O241" s="7">
        <f>+SUM(G241:N241)</f>
        <v>90420903.469692931</v>
      </c>
    </row>
    <row r="242" spans="1:15" ht="30" x14ac:dyDescent="0.25">
      <c r="A242" s="4" t="s">
        <v>5</v>
      </c>
      <c r="B242" s="4" t="s">
        <v>222</v>
      </c>
      <c r="C242" s="4" t="s">
        <v>119</v>
      </c>
      <c r="D242" s="4" t="s">
        <v>120</v>
      </c>
      <c r="E242" s="12" t="s">
        <v>268</v>
      </c>
      <c r="F242" s="12" t="s">
        <v>683</v>
      </c>
      <c r="G242" s="15">
        <v>0</v>
      </c>
      <c r="H242" s="5">
        <v>6961532.9864253998</v>
      </c>
      <c r="I242" s="16">
        <v>0</v>
      </c>
      <c r="J242" s="5">
        <v>0</v>
      </c>
      <c r="K242" s="5">
        <v>27163506.375920355</v>
      </c>
      <c r="L242" s="6">
        <v>2930688.5630376353</v>
      </c>
      <c r="M242" s="6">
        <v>0</v>
      </c>
      <c r="N242" s="6">
        <v>281509.40349782188</v>
      </c>
      <c r="O242" s="7">
        <f>+SUM(G242:N242)</f>
        <v>37337237.328881212</v>
      </c>
    </row>
    <row r="243" spans="1:15" x14ac:dyDescent="0.25">
      <c r="A243" s="4" t="s">
        <v>5</v>
      </c>
      <c r="B243" s="4" t="s">
        <v>222</v>
      </c>
      <c r="C243" s="4" t="s">
        <v>124</v>
      </c>
      <c r="D243" s="4" t="s">
        <v>125</v>
      </c>
      <c r="E243" s="12" t="s">
        <v>278</v>
      </c>
      <c r="F243" s="12" t="s">
        <v>683</v>
      </c>
      <c r="G243" s="15">
        <v>0</v>
      </c>
      <c r="H243" s="5">
        <v>5017695.8914027996</v>
      </c>
      <c r="I243" s="16">
        <v>0</v>
      </c>
      <c r="J243" s="5">
        <v>0</v>
      </c>
      <c r="K243" s="5">
        <v>26592322.761105329</v>
      </c>
      <c r="L243" s="6">
        <v>3286150.0769623648</v>
      </c>
      <c r="M243" s="6">
        <v>0</v>
      </c>
      <c r="N243" s="6">
        <v>278491.47349260247</v>
      </c>
      <c r="O243" s="7">
        <f>+SUM(G243:N243)</f>
        <v>35174660.202963091</v>
      </c>
    </row>
    <row r="244" spans="1:15" ht="30" x14ac:dyDescent="0.25">
      <c r="A244" s="4" t="s">
        <v>5</v>
      </c>
      <c r="B244" s="4" t="s">
        <v>222</v>
      </c>
      <c r="C244" s="4" t="s">
        <v>317</v>
      </c>
      <c r="D244" s="4" t="s">
        <v>318</v>
      </c>
      <c r="E244" s="12" t="s">
        <v>319</v>
      </c>
      <c r="F244" s="12" t="s">
        <v>683</v>
      </c>
      <c r="G244" s="15">
        <v>0</v>
      </c>
      <c r="H244" s="5">
        <v>221794043.19457006</v>
      </c>
      <c r="I244" s="16">
        <v>0</v>
      </c>
      <c r="J244" s="5">
        <v>0</v>
      </c>
      <c r="K244" s="5">
        <v>784789177.5408293</v>
      </c>
      <c r="L244" s="6">
        <v>0</v>
      </c>
      <c r="M244" s="6">
        <v>0</v>
      </c>
      <c r="N244" s="6">
        <v>7539295.8960725553</v>
      </c>
      <c r="O244" s="7">
        <f>+SUM(G244:N244)</f>
        <v>1014122516.6314719</v>
      </c>
    </row>
    <row r="245" spans="1:15" ht="30" x14ac:dyDescent="0.25">
      <c r="A245" s="4" t="s">
        <v>5</v>
      </c>
      <c r="B245" s="4" t="s">
        <v>222</v>
      </c>
      <c r="C245" s="4" t="s">
        <v>108</v>
      </c>
      <c r="D245" s="4" t="s">
        <v>109</v>
      </c>
      <c r="E245" s="12" t="s">
        <v>321</v>
      </c>
      <c r="F245" s="12" t="s">
        <v>683</v>
      </c>
      <c r="G245" s="15">
        <v>0</v>
      </c>
      <c r="H245" s="5">
        <v>99594448.642533958</v>
      </c>
      <c r="I245" s="16">
        <v>0</v>
      </c>
      <c r="J245" s="5">
        <v>0</v>
      </c>
      <c r="K245" s="5">
        <v>374829129.88197023</v>
      </c>
      <c r="L245" s="6">
        <v>0</v>
      </c>
      <c r="M245" s="6">
        <v>0</v>
      </c>
      <c r="N245" s="6">
        <v>2281510.9522903836</v>
      </c>
      <c r="O245" s="7">
        <f>+SUM(G245:N245)</f>
        <v>476705089.47679454</v>
      </c>
    </row>
    <row r="246" spans="1:15" x14ac:dyDescent="0.25">
      <c r="A246" s="4" t="s">
        <v>5</v>
      </c>
      <c r="B246" s="4" t="s">
        <v>222</v>
      </c>
      <c r="C246" s="4" t="s">
        <v>326</v>
      </c>
      <c r="D246" s="4" t="s">
        <v>327</v>
      </c>
      <c r="E246" s="12" t="s">
        <v>329</v>
      </c>
      <c r="F246" s="12" t="s">
        <v>683</v>
      </c>
      <c r="G246" s="15">
        <v>0</v>
      </c>
      <c r="H246" s="5">
        <v>411392511.4479599</v>
      </c>
      <c r="I246" s="16">
        <v>0</v>
      </c>
      <c r="J246" s="5">
        <v>0</v>
      </c>
      <c r="K246" s="5">
        <v>2122849287.5005336</v>
      </c>
      <c r="L246" s="6">
        <v>0</v>
      </c>
      <c r="M246" s="6">
        <v>0</v>
      </c>
      <c r="N246" s="6">
        <v>10023863.737331387</v>
      </c>
      <c r="O246" s="7">
        <f>+SUM(G246:N246)</f>
        <v>2544265662.6858249</v>
      </c>
    </row>
    <row r="247" spans="1:15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2" t="s">
        <v>328</v>
      </c>
      <c r="F247" s="12" t="s">
        <v>683</v>
      </c>
      <c r="G247" s="15">
        <v>0</v>
      </c>
      <c r="H247" s="5">
        <v>2144374.0180995995</v>
      </c>
      <c r="I247" s="16">
        <v>0</v>
      </c>
      <c r="J247" s="5">
        <v>0</v>
      </c>
      <c r="K247" s="5">
        <v>11191411.069841884</v>
      </c>
      <c r="L247" s="6">
        <v>0</v>
      </c>
      <c r="M247" s="6">
        <v>0</v>
      </c>
      <c r="N247" s="6">
        <v>254055.8026686126</v>
      </c>
      <c r="O247" s="7">
        <f>+SUM(G247:N247)</f>
        <v>13589840.890610095</v>
      </c>
    </row>
    <row r="248" spans="1:15" x14ac:dyDescent="0.25">
      <c r="A248" s="4" t="s">
        <v>5</v>
      </c>
      <c r="B248" s="4" t="s">
        <v>222</v>
      </c>
      <c r="C248" s="4" t="s">
        <v>43</v>
      </c>
      <c r="D248" s="4" t="s">
        <v>44</v>
      </c>
      <c r="E248" s="12" t="s">
        <v>331</v>
      </c>
      <c r="F248" s="12" t="s">
        <v>683</v>
      </c>
      <c r="G248" s="15">
        <v>0</v>
      </c>
      <c r="H248" s="5">
        <v>170455816.89592594</v>
      </c>
      <c r="I248" s="16">
        <v>0</v>
      </c>
      <c r="J248" s="5">
        <v>0</v>
      </c>
      <c r="K248" s="5">
        <v>609748678.50290298</v>
      </c>
      <c r="L248" s="6">
        <v>0</v>
      </c>
      <c r="M248" s="6">
        <v>0</v>
      </c>
      <c r="N248" s="6">
        <v>3147311.7582437387</v>
      </c>
      <c r="O248" s="7">
        <f>+SUM(G248:N248)</f>
        <v>783351807.15707266</v>
      </c>
    </row>
    <row r="249" spans="1:15" x14ac:dyDescent="0.25">
      <c r="A249" s="4" t="s">
        <v>5</v>
      </c>
      <c r="B249" s="4" t="s">
        <v>222</v>
      </c>
      <c r="C249" s="4" t="s">
        <v>205</v>
      </c>
      <c r="D249" s="4" t="s">
        <v>206</v>
      </c>
      <c r="E249" s="12" t="s">
        <v>334</v>
      </c>
      <c r="F249" s="12" t="s">
        <v>683</v>
      </c>
      <c r="G249" s="15">
        <v>0</v>
      </c>
      <c r="H249" s="5">
        <v>91403111.963801026</v>
      </c>
      <c r="I249" s="16">
        <v>0</v>
      </c>
      <c r="J249" s="5">
        <v>0</v>
      </c>
      <c r="K249" s="5">
        <v>387294173.37130028</v>
      </c>
      <c r="L249" s="6">
        <v>0</v>
      </c>
      <c r="M249" s="6">
        <v>0</v>
      </c>
      <c r="N249" s="6">
        <v>2412338.1641390165</v>
      </c>
      <c r="O249" s="7">
        <f>+SUM(G249:N249)</f>
        <v>481109623.49924034</v>
      </c>
    </row>
    <row r="250" spans="1:15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2" t="s">
        <v>333</v>
      </c>
      <c r="F250" s="12" t="s">
        <v>683</v>
      </c>
      <c r="G250" s="15">
        <v>0</v>
      </c>
      <c r="H250" s="5">
        <v>42462603.764705986</v>
      </c>
      <c r="I250" s="16">
        <v>0</v>
      </c>
      <c r="J250" s="5">
        <v>0</v>
      </c>
      <c r="K250" s="5">
        <v>193962030.94727823</v>
      </c>
      <c r="L250" s="6">
        <v>0</v>
      </c>
      <c r="M250" s="6">
        <v>0</v>
      </c>
      <c r="N250" s="6">
        <v>1200037.5558609839</v>
      </c>
      <c r="O250" s="7">
        <f>+SUM(G250:N250)</f>
        <v>237624672.26784521</v>
      </c>
    </row>
    <row r="251" spans="1:15" x14ac:dyDescent="0.25">
      <c r="A251" s="4" t="s">
        <v>5</v>
      </c>
      <c r="B251" s="4" t="s">
        <v>222</v>
      </c>
      <c r="C251" s="4" t="s">
        <v>47</v>
      </c>
      <c r="D251" s="4" t="s">
        <v>48</v>
      </c>
      <c r="E251" s="12" t="s">
        <v>371</v>
      </c>
      <c r="F251" s="12" t="s">
        <v>683</v>
      </c>
      <c r="G251" s="15">
        <v>0</v>
      </c>
      <c r="H251" s="5">
        <v>21781753.891403005</v>
      </c>
      <c r="I251" s="16">
        <v>0</v>
      </c>
      <c r="J251" s="5">
        <v>0</v>
      </c>
      <c r="K251" s="5">
        <v>100368593.13785757</v>
      </c>
      <c r="L251" s="6">
        <v>0</v>
      </c>
      <c r="M251" s="6">
        <v>0</v>
      </c>
      <c r="N251" s="6">
        <v>631605.26002303441</v>
      </c>
      <c r="O251" s="7">
        <f>+SUM(G251:N251)</f>
        <v>122781952.2892836</v>
      </c>
    </row>
    <row r="252" spans="1:15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2" t="s">
        <v>372</v>
      </c>
      <c r="F252" s="12" t="s">
        <v>683</v>
      </c>
      <c r="G252" s="15">
        <v>0</v>
      </c>
      <c r="H252" s="5">
        <v>7503332.3257917985</v>
      </c>
      <c r="I252" s="16">
        <v>0</v>
      </c>
      <c r="J252" s="5">
        <v>0</v>
      </c>
      <c r="K252" s="5">
        <v>30536173.432610631</v>
      </c>
      <c r="L252" s="6">
        <v>0</v>
      </c>
      <c r="M252" s="6">
        <v>0</v>
      </c>
      <c r="N252" s="6">
        <v>461059.65258022421</v>
      </c>
      <c r="O252" s="7">
        <f>+SUM(G252:N252)</f>
        <v>38500565.410982653</v>
      </c>
    </row>
    <row r="253" spans="1:15" x14ac:dyDescent="0.25">
      <c r="A253" s="4" t="s">
        <v>5</v>
      </c>
      <c r="B253" s="4" t="s">
        <v>222</v>
      </c>
      <c r="C253" s="4" t="s">
        <v>33</v>
      </c>
      <c r="D253" s="4" t="s">
        <v>34</v>
      </c>
      <c r="E253" s="12" t="s">
        <v>374</v>
      </c>
      <c r="F253" s="12" t="s">
        <v>683</v>
      </c>
      <c r="G253" s="15">
        <v>0</v>
      </c>
      <c r="H253" s="5">
        <v>34067315.656107992</v>
      </c>
      <c r="I253" s="16">
        <v>0</v>
      </c>
      <c r="J253" s="5">
        <v>0</v>
      </c>
      <c r="K253" s="5">
        <v>164840290.15894657</v>
      </c>
      <c r="L253" s="6">
        <v>0</v>
      </c>
      <c r="M253" s="6">
        <v>0</v>
      </c>
      <c r="N253" s="6">
        <v>1312617.0774722686</v>
      </c>
      <c r="O253" s="7">
        <f>+SUM(G253:N253)</f>
        <v>200220222.89252684</v>
      </c>
    </row>
    <row r="254" spans="1:15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2" t="s">
        <v>375</v>
      </c>
      <c r="F254" s="12" t="s">
        <v>683</v>
      </c>
      <c r="G254" s="15">
        <v>0</v>
      </c>
      <c r="H254" s="5">
        <v>16650618.2352942</v>
      </c>
      <c r="I254" s="16">
        <v>0</v>
      </c>
      <c r="J254" s="5">
        <v>0</v>
      </c>
      <c r="K254" s="5">
        <v>76795313.643316865</v>
      </c>
      <c r="L254" s="6">
        <v>0</v>
      </c>
      <c r="M254" s="6">
        <v>0</v>
      </c>
      <c r="N254" s="6">
        <v>855595.6546803487</v>
      </c>
      <c r="O254" s="7">
        <f>+SUM(G254:N254)</f>
        <v>94301527.533291399</v>
      </c>
    </row>
    <row r="255" spans="1:1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2" t="s">
        <v>376</v>
      </c>
      <c r="F255" s="12" t="s">
        <v>683</v>
      </c>
      <c r="G255" s="15">
        <v>0</v>
      </c>
      <c r="H255" s="5">
        <v>21675500.814480007</v>
      </c>
      <c r="I255" s="16">
        <v>0</v>
      </c>
      <c r="J255" s="5">
        <v>0</v>
      </c>
      <c r="K255" s="5">
        <v>93143876.527647123</v>
      </c>
      <c r="L255" s="6">
        <v>0</v>
      </c>
      <c r="M255" s="6">
        <v>0</v>
      </c>
      <c r="N255" s="6">
        <v>530887.08784738241</v>
      </c>
      <c r="O255" s="7">
        <f>+SUM(G255:N255)</f>
        <v>115350264.42997451</v>
      </c>
    </row>
    <row r="256" spans="1:15" x14ac:dyDescent="0.25">
      <c r="A256" s="4" t="s">
        <v>5</v>
      </c>
      <c r="B256" s="4" t="s">
        <v>222</v>
      </c>
      <c r="C256" s="4" t="s">
        <v>61</v>
      </c>
      <c r="D256" s="4" t="s">
        <v>62</v>
      </c>
      <c r="E256" s="12" t="s">
        <v>377</v>
      </c>
      <c r="F256" s="12" t="s">
        <v>683</v>
      </c>
      <c r="G256" s="15">
        <v>0</v>
      </c>
      <c r="H256" s="5">
        <v>11011912.398189999</v>
      </c>
      <c r="I256" s="16">
        <v>0</v>
      </c>
      <c r="J256" s="5">
        <v>0</v>
      </c>
      <c r="K256" s="5">
        <v>58959209.661612384</v>
      </c>
      <c r="L256" s="6">
        <v>0</v>
      </c>
      <c r="M256" s="6">
        <v>0</v>
      </c>
      <c r="N256" s="6">
        <v>387200.9443771909</v>
      </c>
      <c r="O256" s="7">
        <f>+SUM(G256:N256)</f>
        <v>70358323.004179567</v>
      </c>
    </row>
    <row r="257" spans="1:15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2" t="s">
        <v>378</v>
      </c>
      <c r="F257" s="12" t="s">
        <v>683</v>
      </c>
      <c r="G257" s="15">
        <v>0</v>
      </c>
      <c r="H257" s="5">
        <v>79777912.986425012</v>
      </c>
      <c r="I257" s="16">
        <v>0</v>
      </c>
      <c r="J257" s="5">
        <v>0</v>
      </c>
      <c r="K257" s="5">
        <v>309362620.77097464</v>
      </c>
      <c r="L257" s="6">
        <v>0</v>
      </c>
      <c r="M257" s="6">
        <v>0</v>
      </c>
      <c r="N257" s="6">
        <v>2783567.849471637</v>
      </c>
      <c r="O257" s="7">
        <f>+SUM(G257:N257)</f>
        <v>391924101.60687131</v>
      </c>
    </row>
    <row r="258" spans="1:1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2" t="s">
        <v>379</v>
      </c>
      <c r="F258" s="12" t="s">
        <v>683</v>
      </c>
      <c r="G258" s="15">
        <v>0</v>
      </c>
      <c r="H258" s="5">
        <v>8487448.407239899</v>
      </c>
      <c r="I258" s="16">
        <v>0</v>
      </c>
      <c r="J258" s="5">
        <v>0</v>
      </c>
      <c r="K258" s="5">
        <v>44111549.597541086</v>
      </c>
      <c r="L258" s="6">
        <v>0</v>
      </c>
      <c r="M258" s="6">
        <v>0</v>
      </c>
      <c r="N258" s="6">
        <v>386481.20615117205</v>
      </c>
      <c r="O258" s="7">
        <f>+SUM(G258:N258)</f>
        <v>52985479.210932158</v>
      </c>
    </row>
    <row r="259" spans="1:15" x14ac:dyDescent="0.25">
      <c r="A259" s="4" t="s">
        <v>5</v>
      </c>
      <c r="B259" s="4" t="s">
        <v>222</v>
      </c>
      <c r="C259" s="4" t="s">
        <v>383</v>
      </c>
      <c r="D259" s="4" t="s">
        <v>384</v>
      </c>
      <c r="E259" s="12" t="s">
        <v>385</v>
      </c>
      <c r="F259" s="12" t="s">
        <v>683</v>
      </c>
      <c r="G259" s="15">
        <v>0</v>
      </c>
      <c r="H259" s="5">
        <v>406007700.47058988</v>
      </c>
      <c r="I259" s="16">
        <v>0</v>
      </c>
      <c r="J259" s="5">
        <v>0</v>
      </c>
      <c r="K259" s="5">
        <v>1837498072.7118433</v>
      </c>
      <c r="L259" s="6">
        <v>0</v>
      </c>
      <c r="M259" s="6">
        <v>0</v>
      </c>
      <c r="N259" s="6">
        <v>15787130.040000001</v>
      </c>
      <c r="O259" s="7">
        <f>+SUM(G259:N259)</f>
        <v>2259292903.2224331</v>
      </c>
    </row>
    <row r="260" spans="1:15" x14ac:dyDescent="0.25">
      <c r="A260" s="4" t="s">
        <v>5</v>
      </c>
      <c r="B260" s="4" t="s">
        <v>222</v>
      </c>
      <c r="C260" s="4" t="s">
        <v>179</v>
      </c>
      <c r="D260" s="4" t="s">
        <v>180</v>
      </c>
      <c r="E260" s="12" t="s">
        <v>699</v>
      </c>
      <c r="F260" s="12" t="s">
        <v>683</v>
      </c>
      <c r="G260" s="15">
        <v>0</v>
      </c>
      <c r="H260" s="5">
        <v>3767540.2714931984</v>
      </c>
      <c r="I260" s="16">
        <v>0</v>
      </c>
      <c r="J260" s="5">
        <v>0</v>
      </c>
      <c r="K260" s="5">
        <v>16737400.243300838</v>
      </c>
      <c r="L260" s="6">
        <v>0</v>
      </c>
      <c r="M260" s="6">
        <v>0</v>
      </c>
      <c r="N260" s="6">
        <v>0</v>
      </c>
      <c r="O260" s="7">
        <f>+SUM(G260:N260)</f>
        <v>20504940.514794037</v>
      </c>
    </row>
    <row r="261" spans="1:15" ht="30" x14ac:dyDescent="0.25">
      <c r="A261" s="4" t="s">
        <v>435</v>
      </c>
      <c r="B261" s="4" t="s">
        <v>435</v>
      </c>
      <c r="C261" s="4" t="s">
        <v>24</v>
      </c>
      <c r="D261" s="4" t="s">
        <v>25</v>
      </c>
      <c r="E261" s="12" t="s">
        <v>436</v>
      </c>
      <c r="F261" s="12" t="s">
        <v>684</v>
      </c>
      <c r="G261" s="15">
        <v>0</v>
      </c>
      <c r="H261" s="5">
        <v>171320048.96832609</v>
      </c>
      <c r="I261" s="16">
        <v>118554550.02714896</v>
      </c>
      <c r="J261" s="5">
        <v>2038416320.5471001</v>
      </c>
      <c r="K261" s="5">
        <v>0</v>
      </c>
      <c r="L261" s="6">
        <v>0</v>
      </c>
      <c r="M261" s="6">
        <v>11531725.92</v>
      </c>
      <c r="N261" s="6">
        <v>0</v>
      </c>
      <c r="O261" s="7">
        <f>+SUM(G261:N261)</f>
        <v>2339822645.462575</v>
      </c>
    </row>
    <row r="262" spans="1:15" ht="30" x14ac:dyDescent="0.25">
      <c r="A262" s="4" t="s">
        <v>435</v>
      </c>
      <c r="B262" s="4" t="s">
        <v>435</v>
      </c>
      <c r="C262" s="4" t="s">
        <v>7</v>
      </c>
      <c r="D262" s="4" t="s">
        <v>8</v>
      </c>
      <c r="E262" s="12" t="s">
        <v>439</v>
      </c>
      <c r="F262" s="12" t="s">
        <v>684</v>
      </c>
      <c r="G262" s="15">
        <v>0</v>
      </c>
      <c r="H262" s="5">
        <v>21294885.484163016</v>
      </c>
      <c r="I262" s="16">
        <v>18247681.276018083</v>
      </c>
      <c r="J262" s="5">
        <v>240138853.18117717</v>
      </c>
      <c r="K262" s="5">
        <v>0</v>
      </c>
      <c r="L262" s="6">
        <v>0</v>
      </c>
      <c r="M262" s="6">
        <v>1782653.04</v>
      </c>
      <c r="N262" s="6">
        <v>0</v>
      </c>
      <c r="O262" s="7">
        <f>+SUM(G262:N262)</f>
        <v>281464072.98135829</v>
      </c>
    </row>
    <row r="263" spans="1:15" ht="30" x14ac:dyDescent="0.25">
      <c r="A263" s="4" t="s">
        <v>435</v>
      </c>
      <c r="B263" s="4" t="s">
        <v>435</v>
      </c>
      <c r="C263" s="4" t="s">
        <v>7</v>
      </c>
      <c r="D263" s="4" t="s">
        <v>8</v>
      </c>
      <c r="E263" s="12" t="s">
        <v>440</v>
      </c>
      <c r="F263" s="12" t="s">
        <v>684</v>
      </c>
      <c r="G263" s="15">
        <v>0</v>
      </c>
      <c r="H263" s="5">
        <v>37782992.579186022</v>
      </c>
      <c r="I263" s="16">
        <v>27277735.692308009</v>
      </c>
      <c r="J263" s="5">
        <v>323044270.16660649</v>
      </c>
      <c r="K263" s="5">
        <v>0</v>
      </c>
      <c r="L263" s="6">
        <v>0</v>
      </c>
      <c r="M263" s="6">
        <v>3542841.36</v>
      </c>
      <c r="N263" s="6">
        <v>0</v>
      </c>
      <c r="O263" s="7">
        <f>+SUM(G263:N263)</f>
        <v>391647839.79810053</v>
      </c>
    </row>
    <row r="264" spans="1:15" ht="30" x14ac:dyDescent="0.25">
      <c r="A264" s="4" t="s">
        <v>435</v>
      </c>
      <c r="B264" s="4" t="s">
        <v>435</v>
      </c>
      <c r="C264" s="4" t="s">
        <v>7</v>
      </c>
      <c r="D264" s="4" t="s">
        <v>8</v>
      </c>
      <c r="E264" s="12" t="s">
        <v>437</v>
      </c>
      <c r="F264" s="12" t="s">
        <v>684</v>
      </c>
      <c r="G264" s="15">
        <v>0</v>
      </c>
      <c r="H264" s="5">
        <v>53204343.230769992</v>
      </c>
      <c r="I264" s="16">
        <v>42057201.321267009</v>
      </c>
      <c r="J264" s="5">
        <v>419385973.56078631</v>
      </c>
      <c r="K264" s="5">
        <v>0</v>
      </c>
      <c r="L264" s="6">
        <v>0</v>
      </c>
      <c r="M264" s="6">
        <v>3126583.08</v>
      </c>
      <c r="N264" s="6">
        <v>0</v>
      </c>
      <c r="O264" s="7">
        <f>+SUM(G264:N264)</f>
        <v>517774101.19282329</v>
      </c>
    </row>
    <row r="265" spans="1:15" ht="30" x14ac:dyDescent="0.25">
      <c r="A265" s="4" t="s">
        <v>435</v>
      </c>
      <c r="B265" s="4" t="s">
        <v>435</v>
      </c>
      <c r="C265" s="4" t="s">
        <v>233</v>
      </c>
      <c r="D265" s="4" t="s">
        <v>234</v>
      </c>
      <c r="E265" s="12" t="s">
        <v>441</v>
      </c>
      <c r="F265" s="12" t="s">
        <v>684</v>
      </c>
      <c r="G265" s="15">
        <v>0</v>
      </c>
      <c r="H265" s="5">
        <v>56678978.262443006</v>
      </c>
      <c r="I265" s="16">
        <v>54548265.53846097</v>
      </c>
      <c r="J265" s="5">
        <v>570948097.66767049</v>
      </c>
      <c r="K265" s="5">
        <v>0</v>
      </c>
      <c r="L265" s="6">
        <v>0</v>
      </c>
      <c r="M265" s="6">
        <v>4552608.0600000005</v>
      </c>
      <c r="N265" s="6">
        <v>0</v>
      </c>
      <c r="O265" s="7">
        <f>+SUM(G265:N265)</f>
        <v>686727949.52857447</v>
      </c>
    </row>
    <row r="266" spans="1:15" ht="30" x14ac:dyDescent="0.25">
      <c r="A266" s="4" t="s">
        <v>435</v>
      </c>
      <c r="B266" s="4" t="s">
        <v>435</v>
      </c>
      <c r="C266" s="4" t="s">
        <v>233</v>
      </c>
      <c r="D266" s="4" t="s">
        <v>234</v>
      </c>
      <c r="E266" s="12" t="s">
        <v>442</v>
      </c>
      <c r="F266" s="12" t="s">
        <v>684</v>
      </c>
      <c r="G266" s="15">
        <v>0</v>
      </c>
      <c r="H266" s="5">
        <v>49229297.457014024</v>
      </c>
      <c r="I266" s="16">
        <v>34481030.262443006</v>
      </c>
      <c r="J266" s="5">
        <v>395522912.81916213</v>
      </c>
      <c r="K266" s="5">
        <v>0</v>
      </c>
      <c r="L266" s="6">
        <v>0</v>
      </c>
      <c r="M266" s="6">
        <v>2983988.8800000004</v>
      </c>
      <c r="N266" s="6">
        <v>0</v>
      </c>
      <c r="O266" s="7">
        <f>+SUM(G266:N266)</f>
        <v>482217229.41861916</v>
      </c>
    </row>
    <row r="267" spans="1:15" x14ac:dyDescent="0.25">
      <c r="A267" s="4" t="s">
        <v>435</v>
      </c>
      <c r="B267" s="4" t="s">
        <v>435</v>
      </c>
      <c r="C267" s="4" t="s">
        <v>444</v>
      </c>
      <c r="D267" s="4" t="s">
        <v>445</v>
      </c>
      <c r="E267" s="12" t="s">
        <v>446</v>
      </c>
      <c r="F267" s="12" t="s">
        <v>684</v>
      </c>
      <c r="G267" s="15">
        <v>0</v>
      </c>
      <c r="H267" s="5">
        <v>141727364.18099487</v>
      </c>
      <c r="I267" s="16">
        <v>102898788.78732991</v>
      </c>
      <c r="J267" s="5">
        <v>1378025383.4579284</v>
      </c>
      <c r="K267" s="5">
        <v>0</v>
      </c>
      <c r="L267" s="6">
        <v>0</v>
      </c>
      <c r="M267" s="6">
        <v>9066217.8600000013</v>
      </c>
      <c r="N267" s="6">
        <v>0</v>
      </c>
      <c r="O267" s="7">
        <f>+SUM(G267:N267)</f>
        <v>1631717754.2862532</v>
      </c>
    </row>
    <row r="268" spans="1:15" x14ac:dyDescent="0.25">
      <c r="A268" s="4" t="s">
        <v>435</v>
      </c>
      <c r="B268" s="4" t="s">
        <v>435</v>
      </c>
      <c r="C268" s="4" t="s">
        <v>99</v>
      </c>
      <c r="D268" s="4" t="s">
        <v>100</v>
      </c>
      <c r="E268" s="12" t="s">
        <v>447</v>
      </c>
      <c r="F268" s="12" t="s">
        <v>684</v>
      </c>
      <c r="G268" s="15">
        <v>0</v>
      </c>
      <c r="H268" s="5">
        <v>35854209.230769008</v>
      </c>
      <c r="I268" s="16">
        <v>22545104.244343996</v>
      </c>
      <c r="J268" s="5">
        <v>325104997.00362349</v>
      </c>
      <c r="K268" s="5">
        <v>0</v>
      </c>
      <c r="L268" s="6">
        <v>0</v>
      </c>
      <c r="M268" s="6">
        <v>2389727.7000000002</v>
      </c>
      <c r="N268" s="6">
        <v>0</v>
      </c>
      <c r="O268" s="7">
        <f>+SUM(G268:N268)</f>
        <v>385894038.17873651</v>
      </c>
    </row>
    <row r="269" spans="1:15" x14ac:dyDescent="0.25">
      <c r="A269" s="4" t="s">
        <v>435</v>
      </c>
      <c r="B269" s="4" t="s">
        <v>435</v>
      </c>
      <c r="C269" s="4" t="s">
        <v>99</v>
      </c>
      <c r="D269" s="4" t="s">
        <v>100</v>
      </c>
      <c r="E269" s="12" t="s">
        <v>448</v>
      </c>
      <c r="F269" s="12" t="s">
        <v>684</v>
      </c>
      <c r="G269" s="15">
        <v>0</v>
      </c>
      <c r="H269" s="5">
        <v>57894633.638009965</v>
      </c>
      <c r="I269" s="16">
        <v>34867235.393665016</v>
      </c>
      <c r="J269" s="5">
        <v>419512383.47014952</v>
      </c>
      <c r="K269" s="5">
        <v>0</v>
      </c>
      <c r="L269" s="6">
        <v>0</v>
      </c>
      <c r="M269" s="6">
        <v>2642767.92</v>
      </c>
      <c r="N269" s="6">
        <v>0</v>
      </c>
      <c r="O269" s="7">
        <f>+SUM(G269:N269)</f>
        <v>514917020.42182451</v>
      </c>
    </row>
    <row r="270" spans="1:15" ht="30" x14ac:dyDescent="0.25">
      <c r="A270" s="4" t="s">
        <v>435</v>
      </c>
      <c r="B270" s="4" t="s">
        <v>435</v>
      </c>
      <c r="C270" s="4" t="s">
        <v>449</v>
      </c>
      <c r="D270" s="4" t="s">
        <v>450</v>
      </c>
      <c r="E270" s="12" t="s">
        <v>453</v>
      </c>
      <c r="F270" s="12" t="s">
        <v>684</v>
      </c>
      <c r="G270" s="15">
        <v>0</v>
      </c>
      <c r="H270" s="5">
        <v>55627660.823530018</v>
      </c>
      <c r="I270" s="16">
        <v>56809252.01809901</v>
      </c>
      <c r="J270" s="5">
        <v>518338409.81901222</v>
      </c>
      <c r="K270" s="5">
        <v>0</v>
      </c>
      <c r="L270" s="6">
        <v>0</v>
      </c>
      <c r="M270" s="6">
        <v>3768833.8800000004</v>
      </c>
      <c r="N270" s="6">
        <v>0</v>
      </c>
      <c r="O270" s="7">
        <f>+SUM(G270:N270)</f>
        <v>634544156.54064119</v>
      </c>
    </row>
    <row r="271" spans="1:15" ht="30" x14ac:dyDescent="0.25">
      <c r="A271" s="4" t="s">
        <v>435</v>
      </c>
      <c r="B271" s="4" t="s">
        <v>435</v>
      </c>
      <c r="C271" s="4" t="s">
        <v>449</v>
      </c>
      <c r="D271" s="4" t="s">
        <v>450</v>
      </c>
      <c r="E271" s="12" t="s">
        <v>454</v>
      </c>
      <c r="F271" s="12" t="s">
        <v>684</v>
      </c>
      <c r="G271" s="15">
        <v>0</v>
      </c>
      <c r="H271" s="5">
        <v>51438276.271493018</v>
      </c>
      <c r="I271" s="16">
        <v>36973301.447964013</v>
      </c>
      <c r="J271" s="5">
        <v>375470429.51979697</v>
      </c>
      <c r="K271" s="5">
        <v>0</v>
      </c>
      <c r="L271" s="6">
        <v>0</v>
      </c>
      <c r="M271" s="6">
        <v>4159706.4</v>
      </c>
      <c r="N271" s="6">
        <v>0</v>
      </c>
      <c r="O271" s="7">
        <f>+SUM(G271:N271)</f>
        <v>468041713.63925397</v>
      </c>
    </row>
    <row r="272" spans="1:15" ht="30" x14ac:dyDescent="0.25">
      <c r="A272" s="4" t="s">
        <v>435</v>
      </c>
      <c r="B272" s="4" t="s">
        <v>435</v>
      </c>
      <c r="C272" s="4" t="s">
        <v>449</v>
      </c>
      <c r="D272" s="4" t="s">
        <v>450</v>
      </c>
      <c r="E272" s="14" t="s">
        <v>451</v>
      </c>
      <c r="F272" s="12" t="s">
        <v>684</v>
      </c>
      <c r="G272" s="15">
        <v>0</v>
      </c>
      <c r="H272" s="5">
        <v>35483068.38914001</v>
      </c>
      <c r="I272" s="16">
        <v>28116857.70135802</v>
      </c>
      <c r="J272" s="5">
        <v>309692859.62142628</v>
      </c>
      <c r="K272" s="5">
        <v>0</v>
      </c>
      <c r="L272" s="6">
        <v>0</v>
      </c>
      <c r="M272" s="6">
        <v>3159993.6</v>
      </c>
      <c r="N272" s="6">
        <v>0</v>
      </c>
      <c r="O272" s="7">
        <f>+SUM(G272:N272)</f>
        <v>376452779.31192434</v>
      </c>
    </row>
    <row r="273" spans="1:15" ht="30" x14ac:dyDescent="0.25">
      <c r="A273" s="4" t="s">
        <v>435</v>
      </c>
      <c r="B273" s="4" t="s">
        <v>435</v>
      </c>
      <c r="C273" s="4" t="s">
        <v>449</v>
      </c>
      <c r="D273" s="4" t="s">
        <v>450</v>
      </c>
      <c r="E273" s="14" t="s">
        <v>452</v>
      </c>
      <c r="F273" s="12" t="s">
        <v>684</v>
      </c>
      <c r="G273" s="15">
        <v>0</v>
      </c>
      <c r="H273" s="5">
        <v>43951091.095023006</v>
      </c>
      <c r="I273" s="16">
        <v>26350412.190046012</v>
      </c>
      <c r="J273" s="5">
        <v>359786221.83721846</v>
      </c>
      <c r="K273" s="5">
        <v>0</v>
      </c>
      <c r="L273" s="6">
        <v>0</v>
      </c>
      <c r="M273" s="6">
        <v>3074686.3800000004</v>
      </c>
      <c r="N273" s="6">
        <v>0</v>
      </c>
      <c r="O273" s="7">
        <f>+SUM(G273:N273)</f>
        <v>433162411.50228751</v>
      </c>
    </row>
    <row r="274" spans="1:15" x14ac:dyDescent="0.25">
      <c r="A274" s="4" t="s">
        <v>435</v>
      </c>
      <c r="B274" s="4" t="s">
        <v>435</v>
      </c>
      <c r="C274" s="4" t="s">
        <v>455</v>
      </c>
      <c r="D274" s="4" t="s">
        <v>456</v>
      </c>
      <c r="E274" s="12" t="s">
        <v>458</v>
      </c>
      <c r="F274" s="12" t="s">
        <v>684</v>
      </c>
      <c r="G274" s="15">
        <v>0</v>
      </c>
      <c r="H274" s="5">
        <v>53506000.986424983</v>
      </c>
      <c r="I274" s="16">
        <v>35131880.271493018</v>
      </c>
      <c r="J274" s="5">
        <v>441938992.92088568</v>
      </c>
      <c r="K274" s="5">
        <v>0</v>
      </c>
      <c r="L274" s="6">
        <v>0</v>
      </c>
      <c r="M274" s="6">
        <v>2529882.7200000002</v>
      </c>
      <c r="N274" s="6">
        <v>0</v>
      </c>
      <c r="O274" s="7">
        <f>+SUM(G274:N274)</f>
        <v>533106756.89880371</v>
      </c>
    </row>
    <row r="275" spans="1:15" x14ac:dyDescent="0.25">
      <c r="A275" s="4" t="s">
        <v>435</v>
      </c>
      <c r="B275" s="4" t="s">
        <v>435</v>
      </c>
      <c r="C275" s="4" t="s">
        <v>455</v>
      </c>
      <c r="D275" s="4" t="s">
        <v>456</v>
      </c>
      <c r="E275" s="12" t="s">
        <v>457</v>
      </c>
      <c r="F275" s="12" t="s">
        <v>684</v>
      </c>
      <c r="G275" s="15">
        <v>0</v>
      </c>
      <c r="H275" s="5">
        <v>53366301.701357007</v>
      </c>
      <c r="I275" s="16">
        <v>46430456.787329972</v>
      </c>
      <c r="J275" s="5">
        <v>463078454.61123246</v>
      </c>
      <c r="K275" s="5">
        <v>0</v>
      </c>
      <c r="L275" s="6">
        <v>0</v>
      </c>
      <c r="M275" s="6">
        <v>2562577.92</v>
      </c>
      <c r="N275" s="6">
        <v>0</v>
      </c>
      <c r="O275" s="7">
        <f>+SUM(G275:N275)</f>
        <v>565437791.0199194</v>
      </c>
    </row>
    <row r="276" spans="1:15" x14ac:dyDescent="0.25">
      <c r="A276" s="4" t="s">
        <v>435</v>
      </c>
      <c r="B276" s="4" t="s">
        <v>435</v>
      </c>
      <c r="C276" s="4" t="s">
        <v>459</v>
      </c>
      <c r="D276" s="4" t="s">
        <v>460</v>
      </c>
      <c r="E276" s="12" t="s">
        <v>462</v>
      </c>
      <c r="F276" s="12" t="s">
        <v>684</v>
      </c>
      <c r="G276" s="15">
        <v>0</v>
      </c>
      <c r="H276" s="5">
        <v>51833912.86877799</v>
      </c>
      <c r="I276" s="16">
        <v>59246139.248867989</v>
      </c>
      <c r="J276" s="5">
        <v>646644092.73101485</v>
      </c>
      <c r="K276" s="5">
        <v>0</v>
      </c>
      <c r="L276" s="6">
        <v>0</v>
      </c>
      <c r="M276" s="6">
        <v>4230654.84</v>
      </c>
      <c r="N276" s="6">
        <v>0</v>
      </c>
      <c r="O276" s="7">
        <f>+SUM(G276:N276)</f>
        <v>761954799.68866086</v>
      </c>
    </row>
    <row r="277" spans="1:15" x14ac:dyDescent="0.25">
      <c r="A277" s="4" t="s">
        <v>435</v>
      </c>
      <c r="B277" s="4" t="s">
        <v>435</v>
      </c>
      <c r="C277" s="4" t="s">
        <v>459</v>
      </c>
      <c r="D277" s="4" t="s">
        <v>460</v>
      </c>
      <c r="E277" s="12" t="s">
        <v>461</v>
      </c>
      <c r="F277" s="12" t="s">
        <v>684</v>
      </c>
      <c r="G277" s="15">
        <v>0</v>
      </c>
      <c r="H277" s="5">
        <v>6981439.0407238975</v>
      </c>
      <c r="I277" s="16">
        <v>6026877.0045249015</v>
      </c>
      <c r="J277" s="5">
        <v>46758204.346108213</v>
      </c>
      <c r="K277" s="5">
        <v>0</v>
      </c>
      <c r="L277" s="6">
        <v>0</v>
      </c>
      <c r="M277" s="6">
        <v>511671.77999999997</v>
      </c>
      <c r="N277" s="6">
        <v>0</v>
      </c>
      <c r="O277" s="7">
        <f>+SUM(G277:N277)</f>
        <v>60278192.171357013</v>
      </c>
    </row>
    <row r="278" spans="1:15" ht="30" x14ac:dyDescent="0.25">
      <c r="A278" s="4" t="s">
        <v>435</v>
      </c>
      <c r="B278" s="4" t="s">
        <v>435</v>
      </c>
      <c r="C278" s="4" t="s">
        <v>190</v>
      </c>
      <c r="D278" s="4" t="s">
        <v>191</v>
      </c>
      <c r="E278" s="12" t="s">
        <v>463</v>
      </c>
      <c r="F278" s="12" t="s">
        <v>684</v>
      </c>
      <c r="G278" s="15">
        <v>0</v>
      </c>
      <c r="H278" s="5">
        <v>60677928.063348949</v>
      </c>
      <c r="I278" s="16">
        <v>59144859.601809978</v>
      </c>
      <c r="J278" s="5">
        <v>705659866.66504169</v>
      </c>
      <c r="K278" s="5">
        <v>0</v>
      </c>
      <c r="L278" s="6">
        <v>0</v>
      </c>
      <c r="M278" s="6">
        <v>3975227.2800000003</v>
      </c>
      <c r="N278" s="6">
        <v>0</v>
      </c>
      <c r="O278" s="7">
        <f>+SUM(G278:N278)</f>
        <v>829457881.61020064</v>
      </c>
    </row>
    <row r="279" spans="1:15" ht="30" x14ac:dyDescent="0.25">
      <c r="A279" s="4" t="s">
        <v>435</v>
      </c>
      <c r="B279" s="4" t="s">
        <v>435</v>
      </c>
      <c r="C279" s="4" t="s">
        <v>464</v>
      </c>
      <c r="D279" s="4" t="s">
        <v>709</v>
      </c>
      <c r="E279" s="12" t="s">
        <v>465</v>
      </c>
      <c r="F279" s="12" t="s">
        <v>684</v>
      </c>
      <c r="G279" s="15">
        <v>0</v>
      </c>
      <c r="H279" s="5">
        <v>45255671.393665016</v>
      </c>
      <c r="I279" s="16">
        <v>20988088.959276021</v>
      </c>
      <c r="J279" s="5">
        <v>395804592.05398929</v>
      </c>
      <c r="K279" s="5">
        <v>0</v>
      </c>
      <c r="L279" s="6">
        <v>0</v>
      </c>
      <c r="M279" s="6">
        <v>2710941.66</v>
      </c>
      <c r="N279" s="6">
        <v>0</v>
      </c>
      <c r="O279" s="7">
        <f>+SUM(G279:N279)</f>
        <v>464759294.06693035</v>
      </c>
    </row>
    <row r="280" spans="1:15" x14ac:dyDescent="0.25">
      <c r="A280" s="4" t="s">
        <v>435</v>
      </c>
      <c r="B280" s="4" t="s">
        <v>435</v>
      </c>
      <c r="C280" s="4" t="s">
        <v>102</v>
      </c>
      <c r="D280" s="4" t="s">
        <v>103</v>
      </c>
      <c r="E280" s="12" t="s">
        <v>467</v>
      </c>
      <c r="F280" s="12" t="s">
        <v>684</v>
      </c>
      <c r="G280" s="15">
        <v>0</v>
      </c>
      <c r="H280" s="5">
        <v>120788541.33031595</v>
      </c>
      <c r="I280" s="16">
        <v>81850862.289592981</v>
      </c>
      <c r="J280" s="5">
        <v>1406234709.6901281</v>
      </c>
      <c r="K280" s="5">
        <v>0</v>
      </c>
      <c r="L280" s="6">
        <v>0</v>
      </c>
      <c r="M280" s="6">
        <v>6201342.540000001</v>
      </c>
      <c r="N280" s="6">
        <v>0</v>
      </c>
      <c r="O280" s="7">
        <f>+SUM(G280:N280)</f>
        <v>1615075455.8500371</v>
      </c>
    </row>
    <row r="281" spans="1:15" x14ac:dyDescent="0.25">
      <c r="A281" s="4" t="s">
        <v>435</v>
      </c>
      <c r="B281" s="4" t="s">
        <v>435</v>
      </c>
      <c r="C281" s="4" t="s">
        <v>102</v>
      </c>
      <c r="D281" s="4" t="s">
        <v>103</v>
      </c>
      <c r="E281" s="12" t="s">
        <v>466</v>
      </c>
      <c r="F281" s="12" t="s">
        <v>684</v>
      </c>
      <c r="G281" s="15">
        <v>0</v>
      </c>
      <c r="H281" s="5">
        <v>17573688.271493196</v>
      </c>
      <c r="I281" s="16">
        <v>8790954.714932099</v>
      </c>
      <c r="J281" s="5">
        <v>124642502.54315062</v>
      </c>
      <c r="K281" s="5">
        <v>0</v>
      </c>
      <c r="L281" s="6">
        <v>0</v>
      </c>
      <c r="M281" s="6">
        <v>1278356.04</v>
      </c>
      <c r="N281" s="6">
        <v>0</v>
      </c>
      <c r="O281" s="7">
        <f>+SUM(G281:N281)</f>
        <v>152285501.56957591</v>
      </c>
    </row>
    <row r="282" spans="1:15" ht="30" x14ac:dyDescent="0.25">
      <c r="A282" s="4" t="s">
        <v>435</v>
      </c>
      <c r="B282" s="4" t="s">
        <v>435</v>
      </c>
      <c r="C282" s="4" t="s">
        <v>92</v>
      </c>
      <c r="D282" s="4" t="s">
        <v>93</v>
      </c>
      <c r="E282" s="12" t="s">
        <v>470</v>
      </c>
      <c r="F282" s="12" t="s">
        <v>684</v>
      </c>
      <c r="G282" s="15">
        <v>0</v>
      </c>
      <c r="H282" s="5">
        <v>92894146.561085939</v>
      </c>
      <c r="I282" s="16">
        <v>62436671.457013965</v>
      </c>
      <c r="J282" s="5">
        <v>1118615144.511765</v>
      </c>
      <c r="K282" s="5">
        <v>0</v>
      </c>
      <c r="L282" s="6">
        <v>0</v>
      </c>
      <c r="M282" s="6">
        <v>4863372.84</v>
      </c>
      <c r="N282" s="6">
        <v>0</v>
      </c>
      <c r="O282" s="7">
        <f>+SUM(G282:N282)</f>
        <v>1278809335.3698647</v>
      </c>
    </row>
    <row r="283" spans="1:15" ht="30" x14ac:dyDescent="0.25">
      <c r="A283" s="4" t="s">
        <v>435</v>
      </c>
      <c r="B283" s="4" t="s">
        <v>435</v>
      </c>
      <c r="C283" s="4" t="s">
        <v>92</v>
      </c>
      <c r="D283" s="4" t="s">
        <v>93</v>
      </c>
      <c r="E283" s="12" t="s">
        <v>468</v>
      </c>
      <c r="F283" s="12" t="s">
        <v>684</v>
      </c>
      <c r="G283" s="15">
        <v>0</v>
      </c>
      <c r="H283" s="5">
        <v>59778778.461538017</v>
      </c>
      <c r="I283" s="16">
        <v>28217810.371041059</v>
      </c>
      <c r="J283" s="5">
        <v>756536764.33528042</v>
      </c>
      <c r="K283" s="5">
        <v>0</v>
      </c>
      <c r="L283" s="6">
        <v>0</v>
      </c>
      <c r="M283" s="6">
        <v>3945382.5600000005</v>
      </c>
      <c r="N283" s="6">
        <v>0</v>
      </c>
      <c r="O283" s="7">
        <f>+SUM(G283:N283)</f>
        <v>848478735.7278595</v>
      </c>
    </row>
    <row r="284" spans="1:15" ht="30" x14ac:dyDescent="0.25">
      <c r="A284" s="4" t="s">
        <v>435</v>
      </c>
      <c r="B284" s="4" t="s">
        <v>435</v>
      </c>
      <c r="C284" s="4" t="s">
        <v>92</v>
      </c>
      <c r="D284" s="4" t="s">
        <v>93</v>
      </c>
      <c r="E284" s="12" t="s">
        <v>469</v>
      </c>
      <c r="F284" s="12" t="s">
        <v>684</v>
      </c>
      <c r="G284" s="15">
        <v>0</v>
      </c>
      <c r="H284" s="5">
        <v>24440928.515837997</v>
      </c>
      <c r="I284" s="16">
        <v>17738584.968325704</v>
      </c>
      <c r="J284" s="5">
        <v>294412901.57644165</v>
      </c>
      <c r="K284" s="5">
        <v>0</v>
      </c>
      <c r="L284" s="6">
        <v>0</v>
      </c>
      <c r="M284" s="6">
        <v>1572073.2</v>
      </c>
      <c r="N284" s="6">
        <v>0</v>
      </c>
      <c r="O284" s="7">
        <f>+SUM(G284:N284)</f>
        <v>338164488.26060534</v>
      </c>
    </row>
    <row r="285" spans="1:15" x14ac:dyDescent="0.25">
      <c r="A285" s="4" t="s">
        <v>435</v>
      </c>
      <c r="B285" s="4" t="s">
        <v>435</v>
      </c>
      <c r="C285" s="4" t="s">
        <v>471</v>
      </c>
      <c r="D285" s="4" t="s">
        <v>472</v>
      </c>
      <c r="E285" s="12" t="s">
        <v>473</v>
      </c>
      <c r="F285" s="12" t="s">
        <v>684</v>
      </c>
      <c r="G285" s="15">
        <v>0</v>
      </c>
      <c r="H285" s="5">
        <v>36458925.040724009</v>
      </c>
      <c r="I285" s="16">
        <v>29203102.606335014</v>
      </c>
      <c r="J285" s="5">
        <v>270184003.07717144</v>
      </c>
      <c r="K285" s="5">
        <v>0</v>
      </c>
      <c r="L285" s="6">
        <v>0</v>
      </c>
      <c r="M285" s="6">
        <v>2072744.2800000003</v>
      </c>
      <c r="N285" s="6">
        <v>0</v>
      </c>
      <c r="O285" s="7">
        <f>+SUM(G285:N285)</f>
        <v>337918775.00423044</v>
      </c>
    </row>
    <row r="286" spans="1:15" x14ac:dyDescent="0.25">
      <c r="A286" s="4" t="s">
        <v>435</v>
      </c>
      <c r="B286" s="4" t="s">
        <v>435</v>
      </c>
      <c r="C286" s="4" t="s">
        <v>471</v>
      </c>
      <c r="D286" s="4" t="s">
        <v>472</v>
      </c>
      <c r="E286" s="12" t="s">
        <v>475</v>
      </c>
      <c r="F286" s="12" t="s">
        <v>684</v>
      </c>
      <c r="G286" s="15">
        <v>0</v>
      </c>
      <c r="H286" s="5">
        <v>24723690.371041</v>
      </c>
      <c r="I286" s="16">
        <v>20696758.371040404</v>
      </c>
      <c r="J286" s="5">
        <v>176408204.86522052</v>
      </c>
      <c r="K286" s="5">
        <v>0</v>
      </c>
      <c r="L286" s="6">
        <v>0</v>
      </c>
      <c r="M286" s="6">
        <v>1220758.02</v>
      </c>
      <c r="N286" s="6">
        <v>0</v>
      </c>
      <c r="O286" s="7">
        <f>+SUM(G286:N286)</f>
        <v>223049411.62730193</v>
      </c>
    </row>
    <row r="287" spans="1:15" x14ac:dyDescent="0.25">
      <c r="A287" s="4" t="s">
        <v>435</v>
      </c>
      <c r="B287" s="4" t="s">
        <v>435</v>
      </c>
      <c r="C287" s="4" t="s">
        <v>471</v>
      </c>
      <c r="D287" s="4" t="s">
        <v>472</v>
      </c>
      <c r="E287" s="12" t="s">
        <v>476</v>
      </c>
      <c r="F287" s="12" t="s">
        <v>684</v>
      </c>
      <c r="G287" s="15">
        <v>0</v>
      </c>
      <c r="H287" s="5">
        <v>8668499.7375566065</v>
      </c>
      <c r="I287" s="16">
        <v>6518343.4660633057</v>
      </c>
      <c r="J287" s="5">
        <v>96831478.887861162</v>
      </c>
      <c r="K287" s="5">
        <v>0</v>
      </c>
      <c r="L287" s="6">
        <v>0</v>
      </c>
      <c r="M287" s="6">
        <v>887033.52</v>
      </c>
      <c r="N287" s="6">
        <v>0</v>
      </c>
      <c r="O287" s="7">
        <f>+SUM(G287:N287)</f>
        <v>112905355.61148107</v>
      </c>
    </row>
    <row r="288" spans="1:15" x14ac:dyDescent="0.25">
      <c r="A288" s="4" t="s">
        <v>435</v>
      </c>
      <c r="B288" s="4" t="s">
        <v>435</v>
      </c>
      <c r="C288" s="4" t="s">
        <v>471</v>
      </c>
      <c r="D288" s="4" t="s">
        <v>472</v>
      </c>
      <c r="E288" s="12" t="s">
        <v>474</v>
      </c>
      <c r="F288" s="12" t="s">
        <v>684</v>
      </c>
      <c r="G288" s="15">
        <v>0</v>
      </c>
      <c r="H288" s="5">
        <v>34989691.294118017</v>
      </c>
      <c r="I288" s="16">
        <v>26192318.488687992</v>
      </c>
      <c r="J288" s="5">
        <v>209006615.58245787</v>
      </c>
      <c r="K288" s="5">
        <v>0</v>
      </c>
      <c r="L288" s="6">
        <v>0</v>
      </c>
      <c r="M288" s="6">
        <v>1426185.18</v>
      </c>
      <c r="N288" s="6">
        <v>0</v>
      </c>
      <c r="O288" s="7">
        <f>+SUM(G288:N288)</f>
        <v>271614810.54526389</v>
      </c>
    </row>
    <row r="289" spans="1:15" x14ac:dyDescent="0.25">
      <c r="A289" s="4" t="s">
        <v>435</v>
      </c>
      <c r="B289" s="4" t="s">
        <v>435</v>
      </c>
      <c r="C289" s="4" t="s">
        <v>478</v>
      </c>
      <c r="D289" s="4" t="s">
        <v>479</v>
      </c>
      <c r="E289" s="12" t="s">
        <v>480</v>
      </c>
      <c r="F289" s="12" t="s">
        <v>684</v>
      </c>
      <c r="G289" s="15">
        <v>0</v>
      </c>
      <c r="H289" s="5">
        <v>51793761.257918</v>
      </c>
      <c r="I289" s="16">
        <v>33878064.995474994</v>
      </c>
      <c r="J289" s="5">
        <v>472611491.85766238</v>
      </c>
      <c r="K289" s="5">
        <v>0</v>
      </c>
      <c r="L289" s="6">
        <v>0</v>
      </c>
      <c r="M289" s="6">
        <v>3087551.5200000005</v>
      </c>
      <c r="N289" s="6">
        <v>0</v>
      </c>
      <c r="O289" s="7">
        <f>+SUM(G289:N289)</f>
        <v>561370869.63105536</v>
      </c>
    </row>
    <row r="290" spans="1:15" x14ac:dyDescent="0.25">
      <c r="A290" s="4" t="s">
        <v>435</v>
      </c>
      <c r="B290" s="4" t="s">
        <v>435</v>
      </c>
      <c r="C290" s="4" t="s">
        <v>481</v>
      </c>
      <c r="D290" s="4" t="s">
        <v>482</v>
      </c>
      <c r="E290" s="12" t="s">
        <v>483</v>
      </c>
      <c r="F290" s="12" t="s">
        <v>684</v>
      </c>
      <c r="G290" s="15">
        <v>0</v>
      </c>
      <c r="H290" s="5">
        <v>45912089.791854978</v>
      </c>
      <c r="I290" s="16">
        <v>30359210.144796014</v>
      </c>
      <c r="J290" s="5">
        <v>378934882.35403359</v>
      </c>
      <c r="K290" s="5">
        <v>0</v>
      </c>
      <c r="L290" s="6">
        <v>0</v>
      </c>
      <c r="M290" s="6">
        <v>2536788.96</v>
      </c>
      <c r="N290" s="6">
        <v>0</v>
      </c>
      <c r="O290" s="7">
        <f>+SUM(G290:N290)</f>
        <v>457742971.25068456</v>
      </c>
    </row>
    <row r="291" spans="1:15" x14ac:dyDescent="0.25">
      <c r="A291" s="4" t="s">
        <v>435</v>
      </c>
      <c r="B291" s="4" t="s">
        <v>435</v>
      </c>
      <c r="C291" s="4" t="s">
        <v>484</v>
      </c>
      <c r="D291" s="4" t="s">
        <v>485</v>
      </c>
      <c r="E291" s="12" t="s">
        <v>600</v>
      </c>
      <c r="F291" s="12" t="s">
        <v>684</v>
      </c>
      <c r="G291" s="15">
        <v>0</v>
      </c>
      <c r="H291" s="5">
        <v>42290997.873304009</v>
      </c>
      <c r="I291" s="16">
        <v>35053513.900452018</v>
      </c>
      <c r="J291" s="5">
        <v>408745320.48773479</v>
      </c>
      <c r="K291" s="5">
        <v>0</v>
      </c>
      <c r="L291" s="6">
        <v>0</v>
      </c>
      <c r="M291" s="6">
        <v>2196318.7800000003</v>
      </c>
      <c r="N291" s="6">
        <v>0</v>
      </c>
      <c r="O291" s="7">
        <f>+SUM(G291:N291)</f>
        <v>488286151.04149079</v>
      </c>
    </row>
    <row r="292" spans="1:15" x14ac:dyDescent="0.25">
      <c r="A292" s="4" t="s">
        <v>435</v>
      </c>
      <c r="B292" s="4" t="s">
        <v>435</v>
      </c>
      <c r="C292" s="4" t="s">
        <v>484</v>
      </c>
      <c r="D292" s="4" t="s">
        <v>485</v>
      </c>
      <c r="E292" s="12" t="s">
        <v>602</v>
      </c>
      <c r="F292" s="12" t="s">
        <v>684</v>
      </c>
      <c r="G292" s="15">
        <v>0</v>
      </c>
      <c r="H292" s="5">
        <v>34279014.687782973</v>
      </c>
      <c r="I292" s="16">
        <v>26872542.443439007</v>
      </c>
      <c r="J292" s="5">
        <v>308943123.17391717</v>
      </c>
      <c r="K292" s="5">
        <v>0</v>
      </c>
      <c r="L292" s="6">
        <v>0</v>
      </c>
      <c r="M292" s="6">
        <v>1943215.92</v>
      </c>
      <c r="N292" s="6">
        <v>0</v>
      </c>
      <c r="O292" s="7">
        <f>+SUM(G292:N292)</f>
        <v>372037896.2251392</v>
      </c>
    </row>
    <row r="293" spans="1:15" ht="30" x14ac:dyDescent="0.25">
      <c r="A293" s="4" t="s">
        <v>435</v>
      </c>
      <c r="B293" s="4" t="s">
        <v>435</v>
      </c>
      <c r="C293" s="4" t="s">
        <v>487</v>
      </c>
      <c r="D293" s="4" t="s">
        <v>488</v>
      </c>
      <c r="E293" s="12" t="s">
        <v>489</v>
      </c>
      <c r="F293" s="12" t="s">
        <v>684</v>
      </c>
      <c r="G293" s="15">
        <v>0</v>
      </c>
      <c r="H293" s="5">
        <v>152028567.29411793</v>
      </c>
      <c r="I293" s="16">
        <v>233377453.75565004</v>
      </c>
      <c r="J293" s="5">
        <v>1694229518.8549199</v>
      </c>
      <c r="K293" s="5">
        <v>0</v>
      </c>
      <c r="L293" s="6">
        <v>0</v>
      </c>
      <c r="M293" s="6">
        <v>13170624.300000001</v>
      </c>
      <c r="N293" s="6">
        <v>0</v>
      </c>
      <c r="O293" s="7">
        <f>+SUM(G293:N293)</f>
        <v>2092806164.2046878</v>
      </c>
    </row>
    <row r="294" spans="1:15" x14ac:dyDescent="0.25">
      <c r="A294" s="4" t="s">
        <v>435</v>
      </c>
      <c r="B294" s="4" t="s">
        <v>435</v>
      </c>
      <c r="C294" s="4" t="s">
        <v>490</v>
      </c>
      <c r="D294" s="4" t="s">
        <v>491</v>
      </c>
      <c r="E294" s="12" t="s">
        <v>492</v>
      </c>
      <c r="F294" s="12" t="s">
        <v>684</v>
      </c>
      <c r="G294" s="15">
        <v>0</v>
      </c>
      <c r="H294" s="5">
        <v>99393132.678733945</v>
      </c>
      <c r="I294" s="16">
        <v>66128584.488687992</v>
      </c>
      <c r="J294" s="5">
        <v>871518634.96781552</v>
      </c>
      <c r="K294" s="5">
        <v>0</v>
      </c>
      <c r="L294" s="6">
        <v>0</v>
      </c>
      <c r="M294" s="6">
        <v>6285356.46</v>
      </c>
      <c r="N294" s="6">
        <v>0</v>
      </c>
      <c r="O294" s="7">
        <f>+SUM(G294:N294)</f>
        <v>1043325708.5952375</v>
      </c>
    </row>
    <row r="295" spans="1:15" ht="30" x14ac:dyDescent="0.25">
      <c r="A295" s="4" t="s">
        <v>435</v>
      </c>
      <c r="B295" s="4" t="s">
        <v>435</v>
      </c>
      <c r="C295" s="4" t="s">
        <v>105</v>
      </c>
      <c r="D295" s="4" t="s">
        <v>106</v>
      </c>
      <c r="E295" s="12" t="s">
        <v>493</v>
      </c>
      <c r="F295" s="12" t="s">
        <v>684</v>
      </c>
      <c r="G295" s="15">
        <v>0</v>
      </c>
      <c r="H295" s="5">
        <v>128602402.78732896</v>
      </c>
      <c r="I295" s="16">
        <v>72030938.561085939</v>
      </c>
      <c r="J295" s="5">
        <v>1032030778.8590612</v>
      </c>
      <c r="K295" s="5">
        <v>0</v>
      </c>
      <c r="L295" s="6">
        <v>0</v>
      </c>
      <c r="M295" s="6">
        <v>6077954.3399999999</v>
      </c>
      <c r="N295" s="6">
        <v>0</v>
      </c>
      <c r="O295" s="7">
        <f>+SUM(G295:N295)</f>
        <v>1238742074.5474761</v>
      </c>
    </row>
    <row r="296" spans="1:15" x14ac:dyDescent="0.25">
      <c r="A296" s="4" t="s">
        <v>435</v>
      </c>
      <c r="B296" s="4" t="s">
        <v>435</v>
      </c>
      <c r="C296" s="4" t="s">
        <v>494</v>
      </c>
      <c r="D296" s="4" t="s">
        <v>495</v>
      </c>
      <c r="E296" s="12" t="s">
        <v>496</v>
      </c>
      <c r="F296" s="12" t="s">
        <v>684</v>
      </c>
      <c r="G296" s="15">
        <v>0</v>
      </c>
      <c r="H296" s="5">
        <v>69279471.058824003</v>
      </c>
      <c r="I296" s="16">
        <v>65303477.773755968</v>
      </c>
      <c r="J296" s="5">
        <v>670967162.06323457</v>
      </c>
      <c r="K296" s="5">
        <v>0</v>
      </c>
      <c r="L296" s="6">
        <v>0</v>
      </c>
      <c r="M296" s="6">
        <v>4222084.32</v>
      </c>
      <c r="N296" s="6">
        <v>0</v>
      </c>
      <c r="O296" s="7">
        <f>+SUM(G296:N296)</f>
        <v>809772195.21581459</v>
      </c>
    </row>
    <row r="297" spans="1:15" ht="30" x14ac:dyDescent="0.25">
      <c r="A297" s="4" t="s">
        <v>435</v>
      </c>
      <c r="B297" s="4" t="s">
        <v>435</v>
      </c>
      <c r="C297" s="4" t="s">
        <v>497</v>
      </c>
      <c r="D297" s="4" t="s">
        <v>498</v>
      </c>
      <c r="E297" s="12" t="s">
        <v>499</v>
      </c>
      <c r="F297" s="12" t="s">
        <v>684</v>
      </c>
      <c r="G297" s="15">
        <v>0</v>
      </c>
      <c r="H297" s="5">
        <v>46701494.633485019</v>
      </c>
      <c r="I297" s="16">
        <v>33182589.221719027</v>
      </c>
      <c r="J297" s="5">
        <v>353573453.81085646</v>
      </c>
      <c r="K297" s="5">
        <v>0</v>
      </c>
      <c r="L297" s="6">
        <v>0</v>
      </c>
      <c r="M297" s="6">
        <v>2329129.8000000003</v>
      </c>
      <c r="N297" s="6">
        <v>0</v>
      </c>
      <c r="O297" s="7">
        <f>+SUM(G297:N297)</f>
        <v>435786667.46606052</v>
      </c>
    </row>
    <row r="298" spans="1:15" x14ac:dyDescent="0.25">
      <c r="A298" s="4" t="s">
        <v>435</v>
      </c>
      <c r="B298" s="4" t="s">
        <v>435</v>
      </c>
      <c r="C298" s="4" t="s">
        <v>501</v>
      </c>
      <c r="D298" s="4" t="s">
        <v>502</v>
      </c>
      <c r="E298" s="12" t="s">
        <v>503</v>
      </c>
      <c r="F298" s="12" t="s">
        <v>684</v>
      </c>
      <c r="G298" s="15">
        <v>0</v>
      </c>
      <c r="H298" s="5">
        <v>92632702.153846025</v>
      </c>
      <c r="I298" s="16">
        <v>70344357.683258057</v>
      </c>
      <c r="J298" s="5">
        <v>814306765.43617606</v>
      </c>
      <c r="K298" s="5">
        <v>0</v>
      </c>
      <c r="L298" s="6">
        <v>0</v>
      </c>
      <c r="M298" s="6">
        <v>5466810.6000000006</v>
      </c>
      <c r="N298" s="6">
        <v>0</v>
      </c>
      <c r="O298" s="7">
        <f>+SUM(G298:N298)</f>
        <v>982750635.87328017</v>
      </c>
    </row>
    <row r="299" spans="1:15" x14ac:dyDescent="0.25">
      <c r="A299" s="4" t="s">
        <v>435</v>
      </c>
      <c r="B299" s="4" t="s">
        <v>435</v>
      </c>
      <c r="C299" s="4" t="s">
        <v>504</v>
      </c>
      <c r="D299" s="4" t="s">
        <v>505</v>
      </c>
      <c r="E299" s="12" t="s">
        <v>506</v>
      </c>
      <c r="F299" s="12" t="s">
        <v>684</v>
      </c>
      <c r="G299" s="15">
        <v>0</v>
      </c>
      <c r="H299" s="5">
        <v>92058763.14932096</v>
      </c>
      <c r="I299" s="16">
        <v>94706140.407240033</v>
      </c>
      <c r="J299" s="5">
        <v>971699376.57637501</v>
      </c>
      <c r="K299" s="5">
        <v>0</v>
      </c>
      <c r="L299" s="6">
        <v>0</v>
      </c>
      <c r="M299" s="6">
        <v>5837246.46</v>
      </c>
      <c r="N299" s="6">
        <v>0</v>
      </c>
      <c r="O299" s="7">
        <f>+SUM(G299:N299)</f>
        <v>1164301526.592936</v>
      </c>
    </row>
    <row r="300" spans="1:15" ht="30" x14ac:dyDescent="0.25">
      <c r="A300" s="4" t="s">
        <v>435</v>
      </c>
      <c r="B300" s="4" t="s">
        <v>435</v>
      </c>
      <c r="C300" s="4" t="s">
        <v>507</v>
      </c>
      <c r="D300" s="4" t="s">
        <v>508</v>
      </c>
      <c r="E300" s="12" t="s">
        <v>509</v>
      </c>
      <c r="F300" s="12" t="s">
        <v>684</v>
      </c>
      <c r="G300" s="15">
        <v>0</v>
      </c>
      <c r="H300" s="5">
        <v>100619496.01809895</v>
      </c>
      <c r="I300" s="16">
        <v>79566667.312216997</v>
      </c>
      <c r="J300" s="5">
        <v>1015260207.475219</v>
      </c>
      <c r="K300" s="5">
        <v>0</v>
      </c>
      <c r="L300" s="6">
        <v>0</v>
      </c>
      <c r="M300" s="6">
        <v>5590267.0200000005</v>
      </c>
      <c r="N300" s="6">
        <v>0</v>
      </c>
      <c r="O300" s="7">
        <f>+SUM(G300:N300)</f>
        <v>1201036637.8255348</v>
      </c>
    </row>
    <row r="301" spans="1:15" x14ac:dyDescent="0.25">
      <c r="A301" s="4" t="s">
        <v>435</v>
      </c>
      <c r="B301" s="4" t="s">
        <v>435</v>
      </c>
      <c r="C301" s="4" t="s">
        <v>510</v>
      </c>
      <c r="D301" s="4" t="s">
        <v>511</v>
      </c>
      <c r="E301" s="12" t="s">
        <v>512</v>
      </c>
      <c r="F301" s="12" t="s">
        <v>684</v>
      </c>
      <c r="G301" s="15">
        <v>0</v>
      </c>
      <c r="H301" s="5">
        <v>79538069.23981899</v>
      </c>
      <c r="I301" s="16">
        <v>55819772.325791955</v>
      </c>
      <c r="J301" s="5">
        <v>571764073.48160946</v>
      </c>
      <c r="K301" s="5">
        <v>0</v>
      </c>
      <c r="L301" s="6">
        <v>0</v>
      </c>
      <c r="M301" s="6">
        <v>3577886.46</v>
      </c>
      <c r="N301" s="6">
        <v>0</v>
      </c>
      <c r="O301" s="7">
        <f>+SUM(G301:N301)</f>
        <v>710699801.50722051</v>
      </c>
    </row>
    <row r="302" spans="1:15" ht="30" x14ac:dyDescent="0.25">
      <c r="A302" s="4" t="s">
        <v>435</v>
      </c>
      <c r="B302" s="4" t="s">
        <v>435</v>
      </c>
      <c r="C302" s="4" t="s">
        <v>513</v>
      </c>
      <c r="D302" s="4" t="s">
        <v>514</v>
      </c>
      <c r="E302" s="12" t="s">
        <v>515</v>
      </c>
      <c r="F302" s="12" t="s">
        <v>684</v>
      </c>
      <c r="G302" s="15">
        <v>0</v>
      </c>
      <c r="H302" s="5">
        <v>50925700.950227022</v>
      </c>
      <c r="I302" s="16">
        <v>31448433.429863989</v>
      </c>
      <c r="J302" s="5">
        <v>530094938.03472537</v>
      </c>
      <c r="K302" s="5">
        <v>0</v>
      </c>
      <c r="L302" s="6">
        <v>0</v>
      </c>
      <c r="M302" s="6">
        <v>3299637.2399999998</v>
      </c>
      <c r="N302" s="6">
        <v>0</v>
      </c>
      <c r="O302" s="7">
        <f>+SUM(G302:N302)</f>
        <v>615768709.65481639</v>
      </c>
    </row>
    <row r="303" spans="1:15" ht="30" x14ac:dyDescent="0.25">
      <c r="A303" s="4" t="s">
        <v>435</v>
      </c>
      <c r="B303" s="4" t="s">
        <v>435</v>
      </c>
      <c r="C303" s="4" t="s">
        <v>516</v>
      </c>
      <c r="D303" s="4" t="s">
        <v>517</v>
      </c>
      <c r="E303" s="12" t="s">
        <v>518</v>
      </c>
      <c r="F303" s="12" t="s">
        <v>684</v>
      </c>
      <c r="G303" s="15">
        <v>0</v>
      </c>
      <c r="H303" s="5">
        <v>115564323.22171998</v>
      </c>
      <c r="I303" s="16">
        <v>103949133.674209</v>
      </c>
      <c r="J303" s="5">
        <v>968403844.12976873</v>
      </c>
      <c r="K303" s="5">
        <v>0</v>
      </c>
      <c r="L303" s="6">
        <v>0</v>
      </c>
      <c r="M303" s="6">
        <v>5446248.6600000001</v>
      </c>
      <c r="N303" s="6">
        <v>0</v>
      </c>
      <c r="O303" s="7">
        <f>+SUM(G303:N303)</f>
        <v>1193363549.6856978</v>
      </c>
    </row>
    <row r="304" spans="1:15" ht="30" x14ac:dyDescent="0.25">
      <c r="A304" s="4" t="s">
        <v>435</v>
      </c>
      <c r="B304" s="4" t="s">
        <v>435</v>
      </c>
      <c r="C304" s="4" t="s">
        <v>519</v>
      </c>
      <c r="D304" s="4" t="s">
        <v>520</v>
      </c>
      <c r="E304" s="12" t="s">
        <v>521</v>
      </c>
      <c r="F304" s="12" t="s">
        <v>684</v>
      </c>
      <c r="G304" s="15">
        <v>0</v>
      </c>
      <c r="H304" s="5">
        <v>34836962.162896007</v>
      </c>
      <c r="I304" s="16">
        <v>21735131.22171998</v>
      </c>
      <c r="J304" s="5">
        <v>286085482.46025705</v>
      </c>
      <c r="K304" s="5">
        <v>0</v>
      </c>
      <c r="L304" s="6">
        <v>0</v>
      </c>
      <c r="M304" s="6">
        <v>2221335</v>
      </c>
      <c r="N304" s="6">
        <v>0</v>
      </c>
      <c r="O304" s="7">
        <f>+SUM(G304:N304)</f>
        <v>344878910.84487307</v>
      </c>
    </row>
    <row r="305" spans="1:15" x14ac:dyDescent="0.25">
      <c r="A305" s="4" t="s">
        <v>435</v>
      </c>
      <c r="B305" s="4" t="s">
        <v>435</v>
      </c>
      <c r="C305" s="4" t="s">
        <v>522</v>
      </c>
      <c r="D305" s="4" t="s">
        <v>523</v>
      </c>
      <c r="E305" s="12" t="s">
        <v>524</v>
      </c>
      <c r="F305" s="12" t="s">
        <v>684</v>
      </c>
      <c r="G305" s="15">
        <v>0</v>
      </c>
      <c r="H305" s="5">
        <v>63471148.452489018</v>
      </c>
      <c r="I305" s="16">
        <v>53686466.171945989</v>
      </c>
      <c r="J305" s="5">
        <v>564196446.27653241</v>
      </c>
      <c r="K305" s="5">
        <v>0</v>
      </c>
      <c r="L305" s="6">
        <v>0</v>
      </c>
      <c r="M305" s="6">
        <v>3572233.5600000005</v>
      </c>
      <c r="N305" s="6">
        <v>0</v>
      </c>
      <c r="O305" s="7">
        <f>+SUM(G305:N305)</f>
        <v>684926294.4609673</v>
      </c>
    </row>
    <row r="306" spans="1:15" x14ac:dyDescent="0.25">
      <c r="A306" s="4" t="s">
        <v>435</v>
      </c>
      <c r="B306" s="4" t="s">
        <v>435</v>
      </c>
      <c r="C306" s="4" t="s">
        <v>291</v>
      </c>
      <c r="D306" s="4" t="s">
        <v>292</v>
      </c>
      <c r="E306" s="12" t="s">
        <v>526</v>
      </c>
      <c r="F306" s="12" t="s">
        <v>684</v>
      </c>
      <c r="G306" s="15">
        <v>0</v>
      </c>
      <c r="H306" s="5">
        <v>38946128.705881983</v>
      </c>
      <c r="I306" s="16">
        <v>29998676.597284973</v>
      </c>
      <c r="J306" s="5">
        <v>333575263.16830236</v>
      </c>
      <c r="K306" s="5">
        <v>0</v>
      </c>
      <c r="L306" s="6">
        <v>0</v>
      </c>
      <c r="M306" s="6">
        <v>2818609.0200000005</v>
      </c>
      <c r="N306" s="6">
        <v>0</v>
      </c>
      <c r="O306" s="7">
        <f>+SUM(G306:N306)</f>
        <v>405338677.49146926</v>
      </c>
    </row>
    <row r="307" spans="1:15" x14ac:dyDescent="0.25">
      <c r="A307" s="4" t="s">
        <v>435</v>
      </c>
      <c r="B307" s="4" t="s">
        <v>435</v>
      </c>
      <c r="C307" s="4" t="s">
        <v>291</v>
      </c>
      <c r="D307" s="4" t="s">
        <v>292</v>
      </c>
      <c r="E307" s="12" t="s">
        <v>525</v>
      </c>
      <c r="F307" s="12" t="s">
        <v>684</v>
      </c>
      <c r="G307" s="15">
        <v>0</v>
      </c>
      <c r="H307" s="5">
        <v>23920537.954751015</v>
      </c>
      <c r="I307" s="16">
        <v>17542280.606334805</v>
      </c>
      <c r="J307" s="5">
        <v>176660217.24780461</v>
      </c>
      <c r="K307" s="5">
        <v>0</v>
      </c>
      <c r="L307" s="6">
        <v>0</v>
      </c>
      <c r="M307" s="6">
        <v>1168515.3599999999</v>
      </c>
      <c r="N307" s="6">
        <v>0</v>
      </c>
      <c r="O307" s="7">
        <f>+SUM(G307:N307)</f>
        <v>219291551.16889045</v>
      </c>
    </row>
    <row r="308" spans="1:15" ht="30" x14ac:dyDescent="0.25">
      <c r="A308" s="4" t="s">
        <v>435</v>
      </c>
      <c r="B308" s="4" t="s">
        <v>435</v>
      </c>
      <c r="C308" s="4" t="s">
        <v>527</v>
      </c>
      <c r="D308" s="4" t="s">
        <v>710</v>
      </c>
      <c r="E308" s="12" t="s">
        <v>528</v>
      </c>
      <c r="F308" s="12" t="s">
        <v>684</v>
      </c>
      <c r="G308" s="15">
        <v>0</v>
      </c>
      <c r="H308" s="5">
        <v>77135328.117647052</v>
      </c>
      <c r="I308" s="16">
        <v>42206845.312216997</v>
      </c>
      <c r="J308" s="5">
        <v>775285000.24912989</v>
      </c>
      <c r="K308" s="5">
        <v>0</v>
      </c>
      <c r="L308" s="6">
        <v>0</v>
      </c>
      <c r="M308" s="6">
        <v>5116460.58</v>
      </c>
      <c r="N308" s="6">
        <v>0</v>
      </c>
      <c r="O308" s="7">
        <f>+SUM(G308:N308)</f>
        <v>899743634.25899398</v>
      </c>
    </row>
    <row r="309" spans="1:15" x14ac:dyDescent="0.25">
      <c r="A309" s="4" t="s">
        <v>435</v>
      </c>
      <c r="B309" s="4" t="s">
        <v>435</v>
      </c>
      <c r="C309" s="4" t="s">
        <v>529</v>
      </c>
      <c r="D309" s="4" t="s">
        <v>530</v>
      </c>
      <c r="E309" s="12" t="s">
        <v>531</v>
      </c>
      <c r="F309" s="12" t="s">
        <v>684</v>
      </c>
      <c r="G309" s="15">
        <v>0</v>
      </c>
      <c r="H309" s="5">
        <v>72820611.773754954</v>
      </c>
      <c r="I309" s="16">
        <v>58018918.009050012</v>
      </c>
      <c r="J309" s="5">
        <v>629118333.50029457</v>
      </c>
      <c r="K309" s="5">
        <v>0</v>
      </c>
      <c r="L309" s="6">
        <v>0</v>
      </c>
      <c r="M309" s="6">
        <v>4569024.24</v>
      </c>
      <c r="N309" s="6">
        <v>0</v>
      </c>
      <c r="O309" s="7">
        <f>+SUM(G309:N309)</f>
        <v>764526887.52309954</v>
      </c>
    </row>
    <row r="310" spans="1:15" x14ac:dyDescent="0.25">
      <c r="A310" s="4" t="s">
        <v>435</v>
      </c>
      <c r="B310" s="4" t="s">
        <v>435</v>
      </c>
      <c r="C310" s="4" t="s">
        <v>532</v>
      </c>
      <c r="D310" s="4" t="s">
        <v>533</v>
      </c>
      <c r="E310" s="12" t="s">
        <v>534</v>
      </c>
      <c r="F310" s="12" t="s">
        <v>684</v>
      </c>
      <c r="G310" s="15">
        <v>0</v>
      </c>
      <c r="H310" s="5">
        <v>79974363.049774051</v>
      </c>
      <c r="I310" s="16">
        <v>53259763.257918954</v>
      </c>
      <c r="J310" s="5">
        <v>776750322.35234761</v>
      </c>
      <c r="K310" s="5">
        <v>0</v>
      </c>
      <c r="L310" s="6">
        <v>0</v>
      </c>
      <c r="M310" s="6">
        <v>4623897.6000000006</v>
      </c>
      <c r="N310" s="6">
        <v>0</v>
      </c>
      <c r="O310" s="7">
        <f>+SUM(G310:N310)</f>
        <v>914608346.26004064</v>
      </c>
    </row>
    <row r="311" spans="1:15" ht="30" x14ac:dyDescent="0.25">
      <c r="A311" s="4" t="s">
        <v>435</v>
      </c>
      <c r="B311" s="4" t="s">
        <v>435</v>
      </c>
      <c r="C311" s="4" t="s">
        <v>535</v>
      </c>
      <c r="D311" s="4" t="s">
        <v>536</v>
      </c>
      <c r="E311" s="12" t="s">
        <v>537</v>
      </c>
      <c r="F311" s="12" t="s">
        <v>684</v>
      </c>
      <c r="G311" s="15">
        <v>0</v>
      </c>
      <c r="H311" s="5">
        <v>91678848.769230962</v>
      </c>
      <c r="I311" s="16">
        <v>61995217.221719027</v>
      </c>
      <c r="J311" s="5">
        <v>784379762.18476629</v>
      </c>
      <c r="K311" s="5">
        <v>0</v>
      </c>
      <c r="L311" s="6">
        <v>0</v>
      </c>
      <c r="M311" s="6">
        <v>5331755.5200000005</v>
      </c>
      <c r="N311" s="6">
        <v>0</v>
      </c>
      <c r="O311" s="7">
        <f>+SUM(G311:N311)</f>
        <v>943385583.69571626</v>
      </c>
    </row>
    <row r="312" spans="1:15" x14ac:dyDescent="0.25">
      <c r="A312" s="4" t="s">
        <v>435</v>
      </c>
      <c r="B312" s="4" t="s">
        <v>435</v>
      </c>
      <c r="C312" s="4" t="s">
        <v>298</v>
      </c>
      <c r="D312" s="4" t="s">
        <v>299</v>
      </c>
      <c r="E312" s="12" t="s">
        <v>540</v>
      </c>
      <c r="F312" s="12" t="s">
        <v>684</v>
      </c>
      <c r="G312" s="15">
        <v>0</v>
      </c>
      <c r="H312" s="5">
        <v>72518297.257919014</v>
      </c>
      <c r="I312" s="16">
        <v>49437593.50226295</v>
      </c>
      <c r="J312" s="5">
        <v>628867652.98204887</v>
      </c>
      <c r="K312" s="5">
        <v>0</v>
      </c>
      <c r="L312" s="6">
        <v>0</v>
      </c>
      <c r="M312" s="6">
        <v>5403017.5200000005</v>
      </c>
      <c r="N312" s="6">
        <v>0</v>
      </c>
      <c r="O312" s="7">
        <f>+SUM(G312:N312)</f>
        <v>756226561.26223087</v>
      </c>
    </row>
    <row r="313" spans="1:15" x14ac:dyDescent="0.25">
      <c r="A313" s="4" t="s">
        <v>435</v>
      </c>
      <c r="B313" s="4" t="s">
        <v>435</v>
      </c>
      <c r="C313" s="4" t="s">
        <v>298</v>
      </c>
      <c r="D313" s="4" t="s">
        <v>299</v>
      </c>
      <c r="E313" s="12" t="s">
        <v>541</v>
      </c>
      <c r="F313" s="12" t="s">
        <v>684</v>
      </c>
      <c r="G313" s="15">
        <v>0</v>
      </c>
      <c r="H313" s="5">
        <v>30543380.47963801</v>
      </c>
      <c r="I313" s="16">
        <v>19198337.665158391</v>
      </c>
      <c r="J313" s="5">
        <v>290977322.30848932</v>
      </c>
      <c r="K313" s="5">
        <v>0</v>
      </c>
      <c r="L313" s="6">
        <v>0</v>
      </c>
      <c r="M313" s="6">
        <v>2820718.62</v>
      </c>
      <c r="N313" s="6">
        <v>0</v>
      </c>
      <c r="O313" s="7">
        <f>+SUM(G313:N313)</f>
        <v>343539759.0732857</v>
      </c>
    </row>
    <row r="314" spans="1:15" x14ac:dyDescent="0.25">
      <c r="A314" s="4" t="s">
        <v>435</v>
      </c>
      <c r="B314" s="4" t="s">
        <v>435</v>
      </c>
      <c r="C314" s="4" t="s">
        <v>298</v>
      </c>
      <c r="D314" s="4" t="s">
        <v>299</v>
      </c>
      <c r="E314" s="12" t="s">
        <v>539</v>
      </c>
      <c r="F314" s="12" t="s">
        <v>684</v>
      </c>
      <c r="G314" s="15">
        <v>0</v>
      </c>
      <c r="H314" s="5">
        <v>88361850.696832955</v>
      </c>
      <c r="I314" s="16">
        <v>70441346.751131058</v>
      </c>
      <c r="J314" s="5">
        <v>671867554.09420753</v>
      </c>
      <c r="K314" s="5">
        <v>0</v>
      </c>
      <c r="L314" s="6">
        <v>0</v>
      </c>
      <c r="M314" s="6">
        <v>6822768.96</v>
      </c>
      <c r="N314" s="6">
        <v>0</v>
      </c>
      <c r="O314" s="7">
        <f>+SUM(G314:N314)</f>
        <v>837493520.50217152</v>
      </c>
    </row>
    <row r="315" spans="1:15" x14ac:dyDescent="0.25">
      <c r="A315" s="4" t="s">
        <v>435</v>
      </c>
      <c r="B315" s="4" t="s">
        <v>435</v>
      </c>
      <c r="C315" s="4" t="s">
        <v>298</v>
      </c>
      <c r="D315" s="4" t="s">
        <v>299</v>
      </c>
      <c r="E315" s="12" t="s">
        <v>538</v>
      </c>
      <c r="F315" s="12" t="s">
        <v>684</v>
      </c>
      <c r="G315" s="15">
        <v>0</v>
      </c>
      <c r="H315" s="5">
        <v>67314395.131220996</v>
      </c>
      <c r="I315" s="16">
        <v>61802094.135747015</v>
      </c>
      <c r="J315" s="5">
        <v>547390574.68722129</v>
      </c>
      <c r="K315" s="5">
        <v>0</v>
      </c>
      <c r="L315" s="6">
        <v>0</v>
      </c>
      <c r="M315" s="6">
        <v>4651981.92</v>
      </c>
      <c r="N315" s="6">
        <v>0</v>
      </c>
      <c r="O315" s="7">
        <f>+SUM(G315:N315)</f>
        <v>681159045.87418926</v>
      </c>
    </row>
    <row r="316" spans="1:15" x14ac:dyDescent="0.25">
      <c r="A316" s="4" t="s">
        <v>435</v>
      </c>
      <c r="B316" s="4" t="s">
        <v>435</v>
      </c>
      <c r="C316" s="4" t="s">
        <v>542</v>
      </c>
      <c r="D316" s="4" t="s">
        <v>543</v>
      </c>
      <c r="E316" s="12" t="s">
        <v>544</v>
      </c>
      <c r="F316" s="12" t="s">
        <v>684</v>
      </c>
      <c r="G316" s="15">
        <v>0</v>
      </c>
      <c r="H316" s="5">
        <v>42353574.126697004</v>
      </c>
      <c r="I316" s="16">
        <v>27708244.081448019</v>
      </c>
      <c r="J316" s="5">
        <v>278769393.04650879</v>
      </c>
      <c r="K316" s="5">
        <v>0</v>
      </c>
      <c r="L316" s="6">
        <v>0</v>
      </c>
      <c r="M316" s="6">
        <v>2011033.4400000002</v>
      </c>
      <c r="N316" s="6">
        <v>0</v>
      </c>
      <c r="O316" s="7">
        <f>+SUM(G316:N316)</f>
        <v>350842244.69465381</v>
      </c>
    </row>
    <row r="317" spans="1:15" ht="30" x14ac:dyDescent="0.25">
      <c r="A317" s="4" t="s">
        <v>435</v>
      </c>
      <c r="B317" s="4" t="s">
        <v>435</v>
      </c>
      <c r="C317" s="4" t="s">
        <v>545</v>
      </c>
      <c r="D317" s="4" t="s">
        <v>546</v>
      </c>
      <c r="E317" s="12" t="s">
        <v>547</v>
      </c>
      <c r="F317" s="12" t="s">
        <v>684</v>
      </c>
      <c r="G317" s="15">
        <v>0</v>
      </c>
      <c r="H317" s="5">
        <v>48684857.855203986</v>
      </c>
      <c r="I317" s="16">
        <v>29429154.49773699</v>
      </c>
      <c r="J317" s="5">
        <v>380493292.95250559</v>
      </c>
      <c r="K317" s="5">
        <v>0</v>
      </c>
      <c r="L317" s="6">
        <v>0</v>
      </c>
      <c r="M317" s="6">
        <v>2452258.98</v>
      </c>
      <c r="N317" s="6">
        <v>0</v>
      </c>
      <c r="O317" s="7">
        <f>+SUM(G317:N317)</f>
        <v>461059564.28544658</v>
      </c>
    </row>
    <row r="318" spans="1:15" x14ac:dyDescent="0.25">
      <c r="A318" s="4" t="s">
        <v>435</v>
      </c>
      <c r="B318" s="4" t="s">
        <v>435</v>
      </c>
      <c r="C318" s="4" t="s">
        <v>551</v>
      </c>
      <c r="D318" s="4" t="s">
        <v>552</v>
      </c>
      <c r="E318" s="12" t="s">
        <v>553</v>
      </c>
      <c r="F318" s="12" t="s">
        <v>684</v>
      </c>
      <c r="G318" s="15">
        <v>0</v>
      </c>
      <c r="H318" s="5">
        <v>66000234.733032048</v>
      </c>
      <c r="I318" s="16">
        <v>61351949.520360947</v>
      </c>
      <c r="J318" s="5">
        <v>708138147.95716858</v>
      </c>
      <c r="K318" s="5">
        <v>0</v>
      </c>
      <c r="L318" s="6">
        <v>0</v>
      </c>
      <c r="M318" s="6">
        <v>4125698.1</v>
      </c>
      <c r="N318" s="6">
        <v>0</v>
      </c>
      <c r="O318" s="7">
        <f>+SUM(G318:N318)</f>
        <v>839616030.31056154</v>
      </c>
    </row>
    <row r="319" spans="1:15" x14ac:dyDescent="0.25">
      <c r="A319" s="4" t="s">
        <v>435</v>
      </c>
      <c r="B319" s="4" t="s">
        <v>435</v>
      </c>
      <c r="C319" s="4" t="s">
        <v>554</v>
      </c>
      <c r="D319" s="4" t="s">
        <v>555</v>
      </c>
      <c r="E319" s="12" t="s">
        <v>556</v>
      </c>
      <c r="F319" s="12" t="s">
        <v>684</v>
      </c>
      <c r="G319" s="15">
        <v>0</v>
      </c>
      <c r="H319" s="5">
        <v>46335893.909502029</v>
      </c>
      <c r="I319" s="16">
        <v>39891148.217194021</v>
      </c>
      <c r="J319" s="5">
        <v>381623020.51280856</v>
      </c>
      <c r="K319" s="5">
        <v>0</v>
      </c>
      <c r="L319" s="6">
        <v>0</v>
      </c>
      <c r="M319" s="6">
        <v>3057495.48</v>
      </c>
      <c r="N319" s="6">
        <v>0</v>
      </c>
      <c r="O319" s="7">
        <f>+SUM(G319:N319)</f>
        <v>470907558.11950463</v>
      </c>
    </row>
    <row r="320" spans="1:15" x14ac:dyDescent="0.25">
      <c r="A320" s="4" t="s">
        <v>435</v>
      </c>
      <c r="B320" s="4" t="s">
        <v>435</v>
      </c>
      <c r="C320" s="4" t="s">
        <v>554</v>
      </c>
      <c r="D320" s="4" t="s">
        <v>555</v>
      </c>
      <c r="E320" s="12" t="s">
        <v>557</v>
      </c>
      <c r="F320" s="12" t="s">
        <v>684</v>
      </c>
      <c r="G320" s="15">
        <v>0</v>
      </c>
      <c r="H320" s="5">
        <v>29340990.77827999</v>
      </c>
      <c r="I320" s="16">
        <v>20411918.742080986</v>
      </c>
      <c r="J320" s="5">
        <v>299340851.59833807</v>
      </c>
      <c r="K320" s="5">
        <v>0</v>
      </c>
      <c r="L320" s="6">
        <v>0</v>
      </c>
      <c r="M320" s="6">
        <v>3191176.2600000002</v>
      </c>
      <c r="N320" s="6">
        <v>0</v>
      </c>
      <c r="O320" s="7">
        <f>+SUM(G320:N320)</f>
        <v>352284937.37869906</v>
      </c>
    </row>
    <row r="321" spans="1:15" x14ac:dyDescent="0.25">
      <c r="A321" s="4" t="s">
        <v>435</v>
      </c>
      <c r="B321" s="4" t="s">
        <v>435</v>
      </c>
      <c r="C321" s="4" t="s">
        <v>554</v>
      </c>
      <c r="D321" s="4" t="s">
        <v>555</v>
      </c>
      <c r="E321" s="12" t="s">
        <v>558</v>
      </c>
      <c r="F321" s="12" t="s">
        <v>684</v>
      </c>
      <c r="G321" s="15">
        <v>0</v>
      </c>
      <c r="H321" s="5">
        <v>57325012.705882013</v>
      </c>
      <c r="I321" s="16">
        <v>39138208.407240033</v>
      </c>
      <c r="J321" s="5">
        <v>454329549.94415253</v>
      </c>
      <c r="K321" s="5">
        <v>0</v>
      </c>
      <c r="L321" s="6">
        <v>0</v>
      </c>
      <c r="M321" s="6">
        <v>3798547.5600000005</v>
      </c>
      <c r="N321" s="6">
        <v>0</v>
      </c>
      <c r="O321" s="7">
        <f>+SUM(G321:N321)</f>
        <v>554591318.61727452</v>
      </c>
    </row>
    <row r="322" spans="1:15" x14ac:dyDescent="0.25">
      <c r="A322" s="4" t="s">
        <v>435</v>
      </c>
      <c r="B322" s="4" t="s">
        <v>435</v>
      </c>
      <c r="C322" s="4" t="s">
        <v>559</v>
      </c>
      <c r="D322" s="4" t="s">
        <v>560</v>
      </c>
      <c r="E322" s="12" t="s">
        <v>561</v>
      </c>
      <c r="F322" s="12" t="s">
        <v>684</v>
      </c>
      <c r="G322" s="15">
        <v>0</v>
      </c>
      <c r="H322" s="5">
        <v>21299249.466062993</v>
      </c>
      <c r="I322" s="16">
        <v>17862032.823529482</v>
      </c>
      <c r="J322" s="5">
        <v>174383243.43429872</v>
      </c>
      <c r="K322" s="5">
        <v>0</v>
      </c>
      <c r="L322" s="6">
        <v>0</v>
      </c>
      <c r="M322" s="6">
        <v>1265460.48</v>
      </c>
      <c r="N322" s="6">
        <v>0</v>
      </c>
      <c r="O322" s="7">
        <f>+SUM(G322:N322)</f>
        <v>214809986.20389119</v>
      </c>
    </row>
    <row r="323" spans="1:15" ht="30" x14ac:dyDescent="0.25">
      <c r="A323" s="4" t="s">
        <v>435</v>
      </c>
      <c r="B323" s="4" t="s">
        <v>435</v>
      </c>
      <c r="C323" s="4" t="s">
        <v>564</v>
      </c>
      <c r="D323" s="4" t="s">
        <v>565</v>
      </c>
      <c r="E323" s="12" t="s">
        <v>566</v>
      </c>
      <c r="F323" s="12" t="s">
        <v>684</v>
      </c>
      <c r="G323" s="15">
        <v>0</v>
      </c>
      <c r="H323" s="5">
        <v>50686434.40723902</v>
      </c>
      <c r="I323" s="16">
        <v>38096700.515837014</v>
      </c>
      <c r="J323" s="5">
        <v>524787500.96531528</v>
      </c>
      <c r="K323" s="5">
        <v>0</v>
      </c>
      <c r="L323" s="6">
        <v>0</v>
      </c>
      <c r="M323" s="6">
        <v>2709873.9</v>
      </c>
      <c r="N323" s="6">
        <v>0</v>
      </c>
      <c r="O323" s="7">
        <f>+SUM(G323:N323)</f>
        <v>616280509.78839123</v>
      </c>
    </row>
    <row r="324" spans="1:15" x14ac:dyDescent="0.25">
      <c r="A324" s="4" t="s">
        <v>435</v>
      </c>
      <c r="B324" s="4" t="s">
        <v>435</v>
      </c>
      <c r="C324" s="4" t="s">
        <v>570</v>
      </c>
      <c r="D324" s="4" t="s">
        <v>571</v>
      </c>
      <c r="E324" s="12" t="s">
        <v>572</v>
      </c>
      <c r="F324" s="12" t="s">
        <v>684</v>
      </c>
      <c r="G324" s="15">
        <v>0</v>
      </c>
      <c r="H324" s="5">
        <v>48410941.493212998</v>
      </c>
      <c r="I324" s="16">
        <v>33212225.764707029</v>
      </c>
      <c r="J324" s="5">
        <v>417250578.16847104</v>
      </c>
      <c r="K324" s="5">
        <v>0</v>
      </c>
      <c r="L324" s="6">
        <v>0</v>
      </c>
      <c r="M324" s="6">
        <v>2440260.1800000002</v>
      </c>
      <c r="N324" s="6">
        <v>0</v>
      </c>
      <c r="O324" s="7">
        <f>+SUM(G324:N324)</f>
        <v>501314005.60639107</v>
      </c>
    </row>
    <row r="325" spans="1:15" ht="30" x14ac:dyDescent="0.25">
      <c r="A325" s="4" t="s">
        <v>435</v>
      </c>
      <c r="B325" s="4" t="s">
        <v>435</v>
      </c>
      <c r="C325" s="4" t="s">
        <v>73</v>
      </c>
      <c r="D325" s="4" t="s">
        <v>74</v>
      </c>
      <c r="E325" s="12" t="s">
        <v>573</v>
      </c>
      <c r="F325" s="12" t="s">
        <v>684</v>
      </c>
      <c r="G325" s="15">
        <v>0</v>
      </c>
      <c r="H325" s="5">
        <v>104282976.171947</v>
      </c>
      <c r="I325" s="16">
        <v>77154724.660632968</v>
      </c>
      <c r="J325" s="5">
        <v>958506214.11697328</v>
      </c>
      <c r="K325" s="5">
        <v>0</v>
      </c>
      <c r="L325" s="6">
        <v>0</v>
      </c>
      <c r="M325" s="6">
        <v>4525595.82</v>
      </c>
      <c r="N325" s="6">
        <v>0</v>
      </c>
      <c r="O325" s="7">
        <f>+SUM(G325:N325)</f>
        <v>1144469510.7695532</v>
      </c>
    </row>
    <row r="326" spans="1:15" x14ac:dyDescent="0.25">
      <c r="A326" s="4" t="s">
        <v>435</v>
      </c>
      <c r="B326" s="4" t="s">
        <v>435</v>
      </c>
      <c r="C326" s="4" t="s">
        <v>574</v>
      </c>
      <c r="D326" s="4" t="s">
        <v>575</v>
      </c>
      <c r="E326" s="12" t="s">
        <v>576</v>
      </c>
      <c r="F326" s="12" t="s">
        <v>684</v>
      </c>
      <c r="G326" s="15">
        <v>0</v>
      </c>
      <c r="H326" s="5">
        <v>122070076.16289699</v>
      </c>
      <c r="I326" s="16">
        <v>96638421.828053951</v>
      </c>
      <c r="J326" s="5">
        <v>1213741489.1441517</v>
      </c>
      <c r="K326" s="5">
        <v>0</v>
      </c>
      <c r="L326" s="6">
        <v>0</v>
      </c>
      <c r="M326" s="6">
        <v>6006698.6399999997</v>
      </c>
      <c r="N326" s="6">
        <v>0</v>
      </c>
      <c r="O326" s="7">
        <f>+SUM(G326:N326)</f>
        <v>1438456685.7751029</v>
      </c>
    </row>
    <row r="327" spans="1:15" x14ac:dyDescent="0.25">
      <c r="A327" s="4" t="s">
        <v>435</v>
      </c>
      <c r="B327" s="4" t="s">
        <v>435</v>
      </c>
      <c r="C327" s="4" t="s">
        <v>577</v>
      </c>
      <c r="D327" s="4" t="s">
        <v>578</v>
      </c>
      <c r="E327" s="12" t="s">
        <v>579</v>
      </c>
      <c r="F327" s="12" t="s">
        <v>684</v>
      </c>
      <c r="G327" s="15">
        <v>0</v>
      </c>
      <c r="H327" s="5">
        <v>115114952.63348413</v>
      </c>
      <c r="I327" s="16">
        <v>87277297.610858917</v>
      </c>
      <c r="J327" s="5">
        <v>1435130036.3132701</v>
      </c>
      <c r="K327" s="5">
        <v>0</v>
      </c>
      <c r="L327" s="6">
        <v>0</v>
      </c>
      <c r="M327" s="6">
        <v>10510657.560000001</v>
      </c>
      <c r="N327" s="6">
        <v>0</v>
      </c>
      <c r="O327" s="7">
        <f>+SUM(G327:N327)</f>
        <v>1648032944.1176131</v>
      </c>
    </row>
    <row r="328" spans="1:15" x14ac:dyDescent="0.25">
      <c r="A328" s="4" t="s">
        <v>435</v>
      </c>
      <c r="B328" s="4" t="s">
        <v>435</v>
      </c>
      <c r="C328" s="4" t="s">
        <v>583</v>
      </c>
      <c r="D328" s="4" t="s">
        <v>584</v>
      </c>
      <c r="E328" s="12" t="s">
        <v>585</v>
      </c>
      <c r="F328" s="12" t="s">
        <v>684</v>
      </c>
      <c r="G328" s="15">
        <v>0</v>
      </c>
      <c r="H328" s="5">
        <v>72751534.561085999</v>
      </c>
      <c r="I328" s="16">
        <v>59906879.945701957</v>
      </c>
      <c r="J328" s="5">
        <v>739224376.48425543</v>
      </c>
      <c r="K328" s="5">
        <v>0</v>
      </c>
      <c r="L328" s="6">
        <v>0</v>
      </c>
      <c r="M328" s="6">
        <v>3281279.7600000002</v>
      </c>
      <c r="N328" s="6">
        <v>0</v>
      </c>
      <c r="O328" s="7">
        <f>+SUM(G328:N328)</f>
        <v>875164070.75104332</v>
      </c>
    </row>
    <row r="329" spans="1:15" x14ac:dyDescent="0.25">
      <c r="A329" s="4" t="s">
        <v>435</v>
      </c>
      <c r="B329" s="4" t="s">
        <v>435</v>
      </c>
      <c r="C329" s="4" t="s">
        <v>589</v>
      </c>
      <c r="D329" s="4" t="s">
        <v>711</v>
      </c>
      <c r="E329" s="12" t="s">
        <v>590</v>
      </c>
      <c r="F329" s="12" t="s">
        <v>684</v>
      </c>
      <c r="G329" s="15">
        <v>0</v>
      </c>
      <c r="H329" s="5">
        <v>31453298.117646992</v>
      </c>
      <c r="I329" s="16">
        <v>22101653.710407019</v>
      </c>
      <c r="J329" s="5">
        <v>318782759.26986992</v>
      </c>
      <c r="K329" s="5">
        <v>0</v>
      </c>
      <c r="L329" s="6">
        <v>0</v>
      </c>
      <c r="M329" s="6">
        <v>2246862.42</v>
      </c>
      <c r="N329" s="6">
        <v>0</v>
      </c>
      <c r="O329" s="7">
        <f>+SUM(G329:N329)</f>
        <v>374584573.51792395</v>
      </c>
    </row>
    <row r="330" spans="1:15" x14ac:dyDescent="0.25">
      <c r="A330" s="4" t="s">
        <v>435</v>
      </c>
      <c r="B330" s="4" t="s">
        <v>435</v>
      </c>
      <c r="C330" s="4" t="s">
        <v>591</v>
      </c>
      <c r="D330" s="4" t="s">
        <v>592</v>
      </c>
      <c r="E330" s="12" t="s">
        <v>593</v>
      </c>
      <c r="F330" s="12" t="s">
        <v>684</v>
      </c>
      <c r="G330" s="15">
        <v>0</v>
      </c>
      <c r="H330" s="5">
        <v>56981737.357465982</v>
      </c>
      <c r="I330" s="16">
        <v>31376647.122171998</v>
      </c>
      <c r="J330" s="5">
        <v>481294121.45862424</v>
      </c>
      <c r="K330" s="5">
        <v>0</v>
      </c>
      <c r="L330" s="6">
        <v>0</v>
      </c>
      <c r="M330" s="6">
        <v>3367887.66</v>
      </c>
      <c r="N330" s="6">
        <v>0</v>
      </c>
      <c r="O330" s="7">
        <f>+SUM(G330:N330)</f>
        <v>573020393.59826219</v>
      </c>
    </row>
    <row r="331" spans="1:15" x14ac:dyDescent="0.25">
      <c r="A331" s="4" t="s">
        <v>435</v>
      </c>
      <c r="B331" s="4" t="s">
        <v>435</v>
      </c>
      <c r="C331" s="4" t="s">
        <v>594</v>
      </c>
      <c r="D331" s="4" t="s">
        <v>595</v>
      </c>
      <c r="E331" s="12" t="s">
        <v>596</v>
      </c>
      <c r="F331" s="12" t="s">
        <v>684</v>
      </c>
      <c r="G331" s="15">
        <v>0</v>
      </c>
      <c r="H331" s="5">
        <v>22339060.027150005</v>
      </c>
      <c r="I331" s="16">
        <v>20876202.07239899</v>
      </c>
      <c r="J331" s="5">
        <v>189273576.36383417</v>
      </c>
      <c r="K331" s="5">
        <v>0</v>
      </c>
      <c r="L331" s="6">
        <v>0</v>
      </c>
      <c r="M331" s="6">
        <v>1409011.2</v>
      </c>
      <c r="N331" s="6">
        <v>0</v>
      </c>
      <c r="O331" s="7">
        <f>+SUM(G331:N331)</f>
        <v>233897849.66338316</v>
      </c>
    </row>
    <row r="332" spans="1:15" ht="30" x14ac:dyDescent="0.25">
      <c r="A332" s="4" t="s">
        <v>435</v>
      </c>
      <c r="B332" s="4" t="s">
        <v>435</v>
      </c>
      <c r="C332" s="4" t="s">
        <v>603</v>
      </c>
      <c r="D332" s="4" t="s">
        <v>604</v>
      </c>
      <c r="E332" s="12" t="s">
        <v>605</v>
      </c>
      <c r="F332" s="12" t="s">
        <v>684</v>
      </c>
      <c r="G332" s="15">
        <v>0</v>
      </c>
      <c r="H332" s="5">
        <v>66551277.638008952</v>
      </c>
      <c r="I332" s="16">
        <v>60922145.493213058</v>
      </c>
      <c r="J332" s="5">
        <v>690581225.72647858</v>
      </c>
      <c r="K332" s="5">
        <v>0</v>
      </c>
      <c r="L332" s="6">
        <v>0</v>
      </c>
      <c r="M332" s="6">
        <v>5659113.7800000003</v>
      </c>
      <c r="N332" s="6">
        <v>0</v>
      </c>
      <c r="O332" s="7">
        <f>+SUM(G332:N332)</f>
        <v>823713762.63770056</v>
      </c>
    </row>
    <row r="333" spans="1:15" x14ac:dyDescent="0.25">
      <c r="A333" s="4" t="s">
        <v>435</v>
      </c>
      <c r="B333" s="4" t="s">
        <v>435</v>
      </c>
      <c r="C333" s="4" t="s">
        <v>459</v>
      </c>
      <c r="D333" s="4" t="s">
        <v>460</v>
      </c>
      <c r="E333" s="12" t="s">
        <v>669</v>
      </c>
      <c r="F333" s="12" t="s">
        <v>684</v>
      </c>
      <c r="G333" s="15">
        <v>0</v>
      </c>
      <c r="H333" s="5">
        <v>18651403.601810291</v>
      </c>
      <c r="I333" s="16">
        <v>21766767.656109005</v>
      </c>
      <c r="J333" s="5">
        <v>177345294.04743984</v>
      </c>
      <c r="K333" s="5">
        <v>0</v>
      </c>
      <c r="L333" s="6">
        <v>0</v>
      </c>
      <c r="M333" s="6">
        <v>1396652.22</v>
      </c>
      <c r="N333" s="6">
        <v>0</v>
      </c>
      <c r="O333" s="7">
        <f>+SUM(G333:N333)</f>
        <v>219160117.52535912</v>
      </c>
    </row>
    <row r="334" spans="1:15" x14ac:dyDescent="0.25">
      <c r="A334" s="4" t="s">
        <v>435</v>
      </c>
      <c r="B334" s="4" t="s">
        <v>435</v>
      </c>
      <c r="C334" s="4" t="s">
        <v>612</v>
      </c>
      <c r="D334" s="4" t="s">
        <v>613</v>
      </c>
      <c r="E334" s="12" t="s">
        <v>614</v>
      </c>
      <c r="F334" s="12" t="s">
        <v>684</v>
      </c>
      <c r="G334" s="15">
        <v>0</v>
      </c>
      <c r="H334" s="5">
        <v>113503685.23981905</v>
      </c>
      <c r="I334" s="16">
        <v>79620639.882352948</v>
      </c>
      <c r="J334" s="5">
        <v>1066432605.9573087</v>
      </c>
      <c r="K334" s="5">
        <v>0</v>
      </c>
      <c r="L334" s="6">
        <v>0</v>
      </c>
      <c r="M334" s="6">
        <v>8664370.379999999</v>
      </c>
      <c r="N334" s="6">
        <v>0</v>
      </c>
      <c r="O334" s="7">
        <f>+SUM(G334:N334)</f>
        <v>1268221301.4594808</v>
      </c>
    </row>
    <row r="335" spans="1:15" ht="30" x14ac:dyDescent="0.25">
      <c r="A335" s="4" t="s">
        <v>435</v>
      </c>
      <c r="B335" s="4" t="s">
        <v>435</v>
      </c>
      <c r="C335" s="4" t="s">
        <v>615</v>
      </c>
      <c r="D335" s="4" t="s">
        <v>616</v>
      </c>
      <c r="E335" s="12" t="s">
        <v>617</v>
      </c>
      <c r="F335" s="12" t="s">
        <v>684</v>
      </c>
      <c r="G335" s="15">
        <v>0</v>
      </c>
      <c r="H335" s="5">
        <v>52758947.049773991</v>
      </c>
      <c r="I335" s="16">
        <v>39519111.710407019</v>
      </c>
      <c r="J335" s="5">
        <v>376502376.56492263</v>
      </c>
      <c r="K335" s="5">
        <v>0</v>
      </c>
      <c r="L335" s="6">
        <v>0</v>
      </c>
      <c r="M335" s="6">
        <v>2415385.62</v>
      </c>
      <c r="N335" s="6">
        <v>0</v>
      </c>
      <c r="O335" s="7">
        <f>+SUM(G335:N335)</f>
        <v>471195820.94510365</v>
      </c>
    </row>
    <row r="336" spans="1:15" x14ac:dyDescent="0.25">
      <c r="A336" s="4" t="s">
        <v>435</v>
      </c>
      <c r="B336" s="4" t="s">
        <v>435</v>
      </c>
      <c r="C336" s="4" t="s">
        <v>618</v>
      </c>
      <c r="D336" s="4" t="s">
        <v>619</v>
      </c>
      <c r="E336" s="12" t="s">
        <v>620</v>
      </c>
      <c r="F336" s="12" t="s">
        <v>684</v>
      </c>
      <c r="G336" s="15">
        <v>0</v>
      </c>
      <c r="H336" s="5">
        <v>47174157.230768979</v>
      </c>
      <c r="I336" s="16">
        <v>33190298.244343996</v>
      </c>
      <c r="J336" s="5">
        <v>451230566.39468151</v>
      </c>
      <c r="K336" s="5">
        <v>0</v>
      </c>
      <c r="L336" s="6">
        <v>0</v>
      </c>
      <c r="M336" s="6">
        <v>3163516.5600000005</v>
      </c>
      <c r="N336" s="6">
        <v>0</v>
      </c>
      <c r="O336" s="7">
        <f>+SUM(G336:N336)</f>
        <v>534758538.42979449</v>
      </c>
    </row>
    <row r="337" spans="1:15" x14ac:dyDescent="0.25">
      <c r="A337" s="4" t="s">
        <v>435</v>
      </c>
      <c r="B337" s="4" t="s">
        <v>435</v>
      </c>
      <c r="C337" s="4" t="s">
        <v>618</v>
      </c>
      <c r="D337" s="4" t="s">
        <v>619</v>
      </c>
      <c r="E337" s="12" t="s">
        <v>621</v>
      </c>
      <c r="F337" s="12" t="s">
        <v>684</v>
      </c>
      <c r="G337" s="15">
        <v>0</v>
      </c>
      <c r="H337" s="5">
        <v>100055893.84615397</v>
      </c>
      <c r="I337" s="16">
        <v>90377762.416290045</v>
      </c>
      <c r="J337" s="5">
        <v>827968801.57155764</v>
      </c>
      <c r="K337" s="5">
        <v>0</v>
      </c>
      <c r="L337" s="6">
        <v>0</v>
      </c>
      <c r="M337" s="6">
        <v>5009817.0599999996</v>
      </c>
      <c r="N337" s="6">
        <v>0</v>
      </c>
      <c r="O337" s="7">
        <f>+SUM(G337:N337)</f>
        <v>1023412274.8940016</v>
      </c>
    </row>
    <row r="338" spans="1:15" x14ac:dyDescent="0.25">
      <c r="A338" s="4" t="s">
        <v>435</v>
      </c>
      <c r="B338" s="4" t="s">
        <v>435</v>
      </c>
      <c r="C338" s="4" t="s">
        <v>622</v>
      </c>
      <c r="D338" s="4" t="s">
        <v>623</v>
      </c>
      <c r="E338" s="12" t="s">
        <v>624</v>
      </c>
      <c r="F338" s="12" t="s">
        <v>684</v>
      </c>
      <c r="G338" s="15">
        <v>0</v>
      </c>
      <c r="H338" s="5">
        <v>28390232.742082</v>
      </c>
      <c r="I338" s="16">
        <v>15025162.180995405</v>
      </c>
      <c r="J338" s="5">
        <v>200065306.24039569</v>
      </c>
      <c r="K338" s="5">
        <v>0</v>
      </c>
      <c r="L338" s="6">
        <v>0</v>
      </c>
      <c r="M338" s="6">
        <v>1868342.58</v>
      </c>
      <c r="N338" s="6">
        <v>0</v>
      </c>
      <c r="O338" s="7">
        <f>+SUM(G338:N338)</f>
        <v>245349043.74347311</v>
      </c>
    </row>
    <row r="339" spans="1:15" x14ac:dyDescent="0.25">
      <c r="A339" s="4" t="s">
        <v>435</v>
      </c>
      <c r="B339" s="4" t="s">
        <v>435</v>
      </c>
      <c r="C339" s="4" t="s">
        <v>625</v>
      </c>
      <c r="D339" s="4" t="s">
        <v>626</v>
      </c>
      <c r="E339" s="12" t="s">
        <v>628</v>
      </c>
      <c r="F339" s="12" t="s">
        <v>684</v>
      </c>
      <c r="G339" s="15">
        <v>0</v>
      </c>
      <c r="H339" s="5">
        <v>51400495.990949988</v>
      </c>
      <c r="I339" s="16">
        <v>21478048.380090773</v>
      </c>
      <c r="J339" s="5">
        <v>635282202.52065253</v>
      </c>
      <c r="K339" s="5">
        <v>0</v>
      </c>
      <c r="L339" s="6">
        <v>0</v>
      </c>
      <c r="M339" s="6">
        <v>3186069.8400000003</v>
      </c>
      <c r="N339" s="6">
        <v>0</v>
      </c>
      <c r="O339" s="7">
        <f>+SUM(G339:N339)</f>
        <v>711346816.73169339</v>
      </c>
    </row>
    <row r="340" spans="1:15" x14ac:dyDescent="0.25">
      <c r="A340" s="4" t="s">
        <v>435</v>
      </c>
      <c r="B340" s="4" t="s">
        <v>435</v>
      </c>
      <c r="C340" s="4" t="s">
        <v>625</v>
      </c>
      <c r="D340" s="4" t="s">
        <v>626</v>
      </c>
      <c r="E340" s="12" t="s">
        <v>627</v>
      </c>
      <c r="F340" s="12" t="s">
        <v>684</v>
      </c>
      <c r="G340" s="15">
        <v>0</v>
      </c>
      <c r="H340" s="5">
        <v>15815108.597285107</v>
      </c>
      <c r="I340" s="16">
        <v>8612955.7375565022</v>
      </c>
      <c r="J340" s="5">
        <v>137474433.02032268</v>
      </c>
      <c r="K340" s="5">
        <v>0</v>
      </c>
      <c r="L340" s="6">
        <v>0</v>
      </c>
      <c r="M340" s="6">
        <v>1177576.3800000001</v>
      </c>
      <c r="N340" s="6">
        <v>0</v>
      </c>
      <c r="O340" s="7">
        <f>+SUM(G340:N340)</f>
        <v>163080073.73516428</v>
      </c>
    </row>
    <row r="341" spans="1:15" x14ac:dyDescent="0.25">
      <c r="A341" s="4" t="s">
        <v>435</v>
      </c>
      <c r="B341" s="4" t="s">
        <v>435</v>
      </c>
      <c r="C341" s="4" t="s">
        <v>629</v>
      </c>
      <c r="D341" s="4" t="s">
        <v>630</v>
      </c>
      <c r="E341" s="12" t="s">
        <v>631</v>
      </c>
      <c r="F341" s="12" t="s">
        <v>684</v>
      </c>
      <c r="G341" s="15">
        <v>0</v>
      </c>
      <c r="H341" s="5">
        <v>24587803.375566006</v>
      </c>
      <c r="I341" s="16">
        <v>20837117.085972905</v>
      </c>
      <c r="J341" s="5">
        <v>194697723.88343051</v>
      </c>
      <c r="K341" s="5">
        <v>0</v>
      </c>
      <c r="L341" s="6">
        <v>0</v>
      </c>
      <c r="M341" s="6">
        <v>1617944.22</v>
      </c>
      <c r="N341" s="6">
        <v>0</v>
      </c>
      <c r="O341" s="7">
        <f>+SUM(G341:N341)</f>
        <v>241740588.56496942</v>
      </c>
    </row>
    <row r="342" spans="1:15" x14ac:dyDescent="0.25">
      <c r="A342" s="4" t="s">
        <v>435</v>
      </c>
      <c r="B342" s="4" t="s">
        <v>435</v>
      </c>
      <c r="C342" s="4" t="s">
        <v>663</v>
      </c>
      <c r="D342" s="4" t="s">
        <v>664</v>
      </c>
      <c r="E342" s="12" t="s">
        <v>486</v>
      </c>
      <c r="F342" s="12" t="s">
        <v>684</v>
      </c>
      <c r="G342" s="15">
        <v>0</v>
      </c>
      <c r="H342" s="5">
        <v>27342558.027148992</v>
      </c>
      <c r="I342" s="16">
        <v>19796989.167420596</v>
      </c>
      <c r="J342" s="5">
        <v>197703298.85802495</v>
      </c>
      <c r="K342" s="5">
        <v>0</v>
      </c>
      <c r="L342" s="6">
        <v>0</v>
      </c>
      <c r="M342" s="6">
        <v>1890000</v>
      </c>
      <c r="N342" s="6">
        <v>0</v>
      </c>
      <c r="O342" s="7">
        <f>+SUM(G342:N342)</f>
        <v>246732846.05259454</v>
      </c>
    </row>
    <row r="343" spans="1:15" x14ac:dyDescent="0.25">
      <c r="A343" s="4" t="s">
        <v>435</v>
      </c>
      <c r="B343" s="4" t="s">
        <v>435</v>
      </c>
      <c r="C343" s="4" t="s">
        <v>663</v>
      </c>
      <c r="D343" s="4" t="s">
        <v>664</v>
      </c>
      <c r="E343" s="12">
        <v>133</v>
      </c>
      <c r="F343" s="12" t="s">
        <v>684</v>
      </c>
      <c r="G343" s="15">
        <v>0</v>
      </c>
      <c r="H343" s="5">
        <v>51999880.497738004</v>
      </c>
      <c r="I343" s="16">
        <v>40497922.253394008</v>
      </c>
      <c r="J343" s="5">
        <v>485654597.09380984</v>
      </c>
      <c r="K343" s="5">
        <v>0</v>
      </c>
      <c r="L343" s="6">
        <v>0</v>
      </c>
      <c r="M343" s="6">
        <v>2621668.3199999998</v>
      </c>
      <c r="N343" s="6">
        <v>0</v>
      </c>
      <c r="O343" s="7">
        <f>+SUM(G343:N343)</f>
        <v>580774068.16494191</v>
      </c>
    </row>
    <row r="344" spans="1:15" x14ac:dyDescent="0.25">
      <c r="A344" s="4" t="s">
        <v>435</v>
      </c>
      <c r="B344" s="4" t="s">
        <v>435</v>
      </c>
      <c r="C344" s="4" t="s">
        <v>663</v>
      </c>
      <c r="D344" s="4" t="s">
        <v>664</v>
      </c>
      <c r="E344" s="12">
        <v>140</v>
      </c>
      <c r="F344" s="12" t="s">
        <v>684</v>
      </c>
      <c r="G344" s="15">
        <v>0</v>
      </c>
      <c r="H344" s="5">
        <v>41518343.167420983</v>
      </c>
      <c r="I344" s="16">
        <v>29529174.488686979</v>
      </c>
      <c r="J344" s="5">
        <v>409837874.27641851</v>
      </c>
      <c r="K344" s="5">
        <v>0</v>
      </c>
      <c r="L344" s="6">
        <v>0</v>
      </c>
      <c r="M344" s="6">
        <v>2568776.94</v>
      </c>
      <c r="N344" s="6">
        <v>0</v>
      </c>
      <c r="O344" s="7">
        <f>+SUM(G344:N344)</f>
        <v>483454168.87252647</v>
      </c>
    </row>
    <row r="345" spans="1:15" x14ac:dyDescent="0.25">
      <c r="A345" s="4" t="s">
        <v>435</v>
      </c>
      <c r="B345" s="4" t="s">
        <v>435</v>
      </c>
      <c r="C345" s="4" t="s">
        <v>632</v>
      </c>
      <c r="D345" s="4" t="s">
        <v>633</v>
      </c>
      <c r="E345" s="12" t="s">
        <v>634</v>
      </c>
      <c r="F345" s="12" t="s">
        <v>684</v>
      </c>
      <c r="G345" s="15">
        <v>0</v>
      </c>
      <c r="H345" s="5">
        <v>28921981.076923013</v>
      </c>
      <c r="I345" s="16">
        <v>15192264.389140308</v>
      </c>
      <c r="J345" s="5">
        <v>229941171.07754272</v>
      </c>
      <c r="K345" s="5">
        <v>0</v>
      </c>
      <c r="L345" s="6">
        <v>0</v>
      </c>
      <c r="M345" s="6">
        <v>1263582.9000000001</v>
      </c>
      <c r="N345" s="6">
        <v>0</v>
      </c>
      <c r="O345" s="7">
        <f>+SUM(G345:N345)</f>
        <v>275318999.44360602</v>
      </c>
    </row>
    <row r="346" spans="1:15" x14ac:dyDescent="0.25">
      <c r="A346" s="4" t="s">
        <v>435</v>
      </c>
      <c r="B346" s="4" t="s">
        <v>435</v>
      </c>
      <c r="C346" s="4" t="s">
        <v>635</v>
      </c>
      <c r="D346" s="4" t="s">
        <v>636</v>
      </c>
      <c r="E346" s="12" t="s">
        <v>637</v>
      </c>
      <c r="F346" s="12" t="s">
        <v>684</v>
      </c>
      <c r="G346" s="15">
        <v>0</v>
      </c>
      <c r="H346" s="5">
        <v>24660260.941177011</v>
      </c>
      <c r="I346" s="16">
        <v>22335927.828054994</v>
      </c>
      <c r="J346" s="5">
        <v>248930160.65767267</v>
      </c>
      <c r="K346" s="5">
        <v>0</v>
      </c>
      <c r="L346" s="6">
        <v>0</v>
      </c>
      <c r="M346" s="6">
        <v>2230641</v>
      </c>
      <c r="N346" s="6">
        <v>0</v>
      </c>
      <c r="O346" s="7">
        <f>+SUM(G346:N346)</f>
        <v>298156990.42690468</v>
      </c>
    </row>
    <row r="347" spans="1:15" x14ac:dyDescent="0.25">
      <c r="A347" s="4" t="s">
        <v>435</v>
      </c>
      <c r="B347" s="4" t="s">
        <v>435</v>
      </c>
      <c r="C347" s="4" t="s">
        <v>671</v>
      </c>
      <c r="D347" s="4" t="s">
        <v>672</v>
      </c>
      <c r="E347" s="12" t="s">
        <v>673</v>
      </c>
      <c r="F347" s="12" t="s">
        <v>684</v>
      </c>
      <c r="G347" s="15">
        <v>0</v>
      </c>
      <c r="H347" s="5">
        <v>59665695.800904989</v>
      </c>
      <c r="I347" s="16">
        <v>35324886.488687992</v>
      </c>
      <c r="J347" s="5">
        <v>512746820.155985</v>
      </c>
      <c r="K347" s="5">
        <v>0</v>
      </c>
      <c r="L347" s="6">
        <v>0</v>
      </c>
      <c r="M347" s="6">
        <v>3290894.82</v>
      </c>
      <c r="N347" s="6">
        <v>0</v>
      </c>
      <c r="O347" s="7">
        <f>+SUM(G347:N347)</f>
        <v>611028297.26557803</v>
      </c>
    </row>
    <row r="348" spans="1:15" x14ac:dyDescent="0.25">
      <c r="A348" s="4" t="s">
        <v>435</v>
      </c>
      <c r="B348" s="4" t="s">
        <v>435</v>
      </c>
      <c r="C348" s="4" t="s">
        <v>638</v>
      </c>
      <c r="D348" s="4" t="s">
        <v>639</v>
      </c>
      <c r="E348" s="12" t="s">
        <v>640</v>
      </c>
      <c r="F348" s="12" t="s">
        <v>684</v>
      </c>
      <c r="G348" s="15">
        <v>0</v>
      </c>
      <c r="H348" s="5">
        <v>51103868.316742003</v>
      </c>
      <c r="I348" s="16">
        <v>40029675.276018023</v>
      </c>
      <c r="J348" s="5">
        <v>460132602.08000773</v>
      </c>
      <c r="K348" s="5">
        <v>0</v>
      </c>
      <c r="L348" s="6">
        <v>0</v>
      </c>
      <c r="M348" s="6">
        <v>3313351.08</v>
      </c>
      <c r="N348" s="6">
        <v>0</v>
      </c>
      <c r="O348" s="7">
        <f>+SUM(G348:N348)</f>
        <v>554579496.7527678</v>
      </c>
    </row>
    <row r="349" spans="1:15" x14ac:dyDescent="0.25">
      <c r="A349" s="4" t="s">
        <v>435</v>
      </c>
      <c r="B349" s="4" t="s">
        <v>435</v>
      </c>
      <c r="C349" s="4" t="s">
        <v>383</v>
      </c>
      <c r="D349" s="4" t="s">
        <v>384</v>
      </c>
      <c r="E349" s="12" t="s">
        <v>641</v>
      </c>
      <c r="F349" s="12" t="s">
        <v>684</v>
      </c>
      <c r="G349" s="15">
        <v>0</v>
      </c>
      <c r="H349" s="5">
        <v>65854834.217194021</v>
      </c>
      <c r="I349" s="16">
        <v>47088440.262442946</v>
      </c>
      <c r="J349" s="5">
        <v>595530945.30058944</v>
      </c>
      <c r="K349" s="5">
        <v>0</v>
      </c>
      <c r="L349" s="6">
        <v>0</v>
      </c>
      <c r="M349" s="6">
        <v>3323208.96</v>
      </c>
      <c r="N349" s="6">
        <v>0</v>
      </c>
      <c r="O349" s="7">
        <f>+SUM(G349:N349)</f>
        <v>711797428.74022651</v>
      </c>
    </row>
    <row r="350" spans="1:15" x14ac:dyDescent="0.25">
      <c r="A350" s="4" t="s">
        <v>435</v>
      </c>
      <c r="B350" s="4" t="s">
        <v>435</v>
      </c>
      <c r="C350" s="4" t="s">
        <v>644</v>
      </c>
      <c r="D350" s="4" t="s">
        <v>645</v>
      </c>
      <c r="E350" s="12" t="s">
        <v>646</v>
      </c>
      <c r="F350" s="12" t="s">
        <v>684</v>
      </c>
      <c r="G350" s="15">
        <v>0</v>
      </c>
      <c r="H350" s="5">
        <v>80398336.407240033</v>
      </c>
      <c r="I350" s="16">
        <v>62631361.764706016</v>
      </c>
      <c r="J350" s="5">
        <v>746150868.92939007</v>
      </c>
      <c r="K350" s="5">
        <v>0</v>
      </c>
      <c r="L350" s="6">
        <v>0</v>
      </c>
      <c r="M350" s="6">
        <v>5285505.24</v>
      </c>
      <c r="N350" s="6">
        <v>0</v>
      </c>
      <c r="O350" s="7">
        <f>+SUM(G350:N350)</f>
        <v>894466072.34133613</v>
      </c>
    </row>
    <row r="351" spans="1:15" x14ac:dyDescent="0.25">
      <c r="A351" s="4" t="s">
        <v>435</v>
      </c>
      <c r="B351" s="4" t="s">
        <v>435</v>
      </c>
      <c r="C351" s="4" t="s">
        <v>647</v>
      </c>
      <c r="D351" s="4" t="s">
        <v>648</v>
      </c>
      <c r="E351" s="12" t="s">
        <v>649</v>
      </c>
      <c r="F351" s="12" t="s">
        <v>684</v>
      </c>
      <c r="G351" s="15">
        <v>0</v>
      </c>
      <c r="H351" s="5">
        <v>90593807.728507042</v>
      </c>
      <c r="I351" s="16">
        <v>56258841.438914061</v>
      </c>
      <c r="J351" s="5">
        <v>708511443.42881405</v>
      </c>
      <c r="K351" s="5">
        <v>0</v>
      </c>
      <c r="L351" s="6">
        <v>0</v>
      </c>
      <c r="M351" s="6">
        <v>4786608.96</v>
      </c>
      <c r="N351" s="6">
        <v>0</v>
      </c>
      <c r="O351" s="7">
        <f>+SUM(G351:N351)</f>
        <v>860150701.55623519</v>
      </c>
    </row>
    <row r="352" spans="1:15" x14ac:dyDescent="0.25">
      <c r="A352" s="4" t="s">
        <v>435</v>
      </c>
      <c r="B352" s="4" t="s">
        <v>435</v>
      </c>
      <c r="C352" s="4" t="s">
        <v>647</v>
      </c>
      <c r="D352" s="4" t="s">
        <v>648</v>
      </c>
      <c r="E352" s="12" t="s">
        <v>650</v>
      </c>
      <c r="F352" s="12" t="s">
        <v>684</v>
      </c>
      <c r="G352" s="15">
        <v>0</v>
      </c>
      <c r="H352" s="5">
        <v>160869023.10407209</v>
      </c>
      <c r="I352" s="16">
        <v>235838879.47511005</v>
      </c>
      <c r="J352" s="5">
        <v>1588413523.2951677</v>
      </c>
      <c r="K352" s="5">
        <v>0</v>
      </c>
      <c r="L352" s="6">
        <v>0</v>
      </c>
      <c r="M352" s="6">
        <v>13042369.26</v>
      </c>
      <c r="N352" s="6">
        <v>0</v>
      </c>
      <c r="O352" s="7">
        <f>+SUM(G352:N352)</f>
        <v>1998163795.1343498</v>
      </c>
    </row>
    <row r="353" spans="1:15" x14ac:dyDescent="0.25">
      <c r="A353" s="4" t="s">
        <v>435</v>
      </c>
      <c r="B353" s="4" t="s">
        <v>435</v>
      </c>
      <c r="C353" s="4" t="s">
        <v>18</v>
      </c>
      <c r="D353" s="4" t="s">
        <v>19</v>
      </c>
      <c r="E353" s="12" t="s">
        <v>651</v>
      </c>
      <c r="F353" s="12" t="s">
        <v>684</v>
      </c>
      <c r="G353" s="15">
        <v>0</v>
      </c>
      <c r="H353" s="5">
        <v>55747286.063347995</v>
      </c>
      <c r="I353" s="16">
        <v>45896993.900452971</v>
      </c>
      <c r="J353" s="5">
        <v>454652284.11660999</v>
      </c>
      <c r="K353" s="5">
        <v>0</v>
      </c>
      <c r="L353" s="6">
        <v>0</v>
      </c>
      <c r="M353" s="6">
        <v>2982047.04</v>
      </c>
      <c r="N353" s="6">
        <v>0</v>
      </c>
      <c r="O353" s="7">
        <f>+SUM(G353:N353)</f>
        <v>559278611.12041092</v>
      </c>
    </row>
    <row r="354" spans="1:15" x14ac:dyDescent="0.25">
      <c r="A354" s="4" t="s">
        <v>435</v>
      </c>
      <c r="B354" s="4" t="s">
        <v>435</v>
      </c>
      <c r="C354" s="4" t="s">
        <v>18</v>
      </c>
      <c r="D354" s="4" t="s">
        <v>19</v>
      </c>
      <c r="E354" s="12" t="s">
        <v>670</v>
      </c>
      <c r="F354" s="12" t="s">
        <v>684</v>
      </c>
      <c r="G354" s="15">
        <v>0</v>
      </c>
      <c r="H354" s="5">
        <v>49138152.443439007</v>
      </c>
      <c r="I354" s="16">
        <v>35506408.208145022</v>
      </c>
      <c r="J354" s="5">
        <v>391686402.50237483</v>
      </c>
      <c r="K354" s="5">
        <v>0</v>
      </c>
      <c r="L354" s="6">
        <v>0</v>
      </c>
      <c r="M354" s="6">
        <v>3141408.6</v>
      </c>
      <c r="N354" s="6">
        <v>0</v>
      </c>
      <c r="O354" s="7">
        <f>+SUM(G354:N354)</f>
        <v>479472371.75395888</v>
      </c>
    </row>
    <row r="355" spans="1:15" x14ac:dyDescent="0.25">
      <c r="A355" s="4" t="s">
        <v>435</v>
      </c>
      <c r="B355" s="4" t="s">
        <v>435</v>
      </c>
      <c r="C355" s="4" t="s">
        <v>652</v>
      </c>
      <c r="D355" s="4" t="s">
        <v>653</v>
      </c>
      <c r="E355" s="12" t="s">
        <v>654</v>
      </c>
      <c r="F355" s="12" t="s">
        <v>684</v>
      </c>
      <c r="G355" s="15">
        <v>0</v>
      </c>
      <c r="H355" s="5">
        <v>44952599.918551981</v>
      </c>
      <c r="I355" s="16">
        <v>29018148.488686979</v>
      </c>
      <c r="J355" s="5">
        <v>361845795.71006513</v>
      </c>
      <c r="K355" s="5">
        <v>0</v>
      </c>
      <c r="L355" s="6">
        <v>0</v>
      </c>
      <c r="M355" s="6">
        <v>2766307.68</v>
      </c>
      <c r="N355" s="6">
        <v>0</v>
      </c>
      <c r="O355" s="7">
        <f>+SUM(G355:N355)</f>
        <v>438582851.79730409</v>
      </c>
    </row>
    <row r="356" spans="1:15" ht="30" x14ac:dyDescent="0.25">
      <c r="A356" s="4" t="s">
        <v>435</v>
      </c>
      <c r="B356" s="4" t="s">
        <v>435</v>
      </c>
      <c r="C356" s="4" t="s">
        <v>7</v>
      </c>
      <c r="D356" s="4" t="s">
        <v>8</v>
      </c>
      <c r="E356" s="12" t="s">
        <v>438</v>
      </c>
      <c r="F356" s="12" t="s">
        <v>685</v>
      </c>
      <c r="G356" s="15">
        <v>0</v>
      </c>
      <c r="H356" s="5">
        <v>103168713.17647099</v>
      </c>
      <c r="I356" s="16">
        <v>49983686.009050012</v>
      </c>
      <c r="J356" s="5">
        <v>632281758.97823429</v>
      </c>
      <c r="K356" s="5">
        <v>0</v>
      </c>
      <c r="L356" s="6">
        <v>0</v>
      </c>
      <c r="M356" s="6">
        <v>6223327.2000000002</v>
      </c>
      <c r="N356" s="6">
        <v>0</v>
      </c>
      <c r="O356" s="7">
        <f>+SUM(G356:N356)</f>
        <v>791657485.36375535</v>
      </c>
    </row>
    <row r="357" spans="1:15" x14ac:dyDescent="0.25">
      <c r="A357" s="4" t="s">
        <v>435</v>
      </c>
      <c r="B357" s="4" t="s">
        <v>435</v>
      </c>
      <c r="C357" s="4" t="s">
        <v>238</v>
      </c>
      <c r="D357" s="4" t="s">
        <v>239</v>
      </c>
      <c r="E357" s="12" t="s">
        <v>443</v>
      </c>
      <c r="F357" s="12" t="s">
        <v>685</v>
      </c>
      <c r="G357" s="15">
        <v>0</v>
      </c>
      <c r="H357" s="5">
        <v>158840542.43439007</v>
      </c>
      <c r="I357" s="16">
        <v>101821632.03619909</v>
      </c>
      <c r="J357" s="5">
        <v>1483193236.2616751</v>
      </c>
      <c r="K357" s="5">
        <v>0</v>
      </c>
      <c r="L357" s="6">
        <v>0</v>
      </c>
      <c r="M357" s="6">
        <v>10022524.020000001</v>
      </c>
      <c r="N357" s="6">
        <v>0</v>
      </c>
      <c r="O357" s="7">
        <f>+SUM(G357:N357)</f>
        <v>1753877934.7522643</v>
      </c>
    </row>
    <row r="358" spans="1:15" ht="30" x14ac:dyDescent="0.25">
      <c r="A358" s="4" t="s">
        <v>435</v>
      </c>
      <c r="B358" s="4" t="s">
        <v>435</v>
      </c>
      <c r="C358" s="4" t="s">
        <v>586</v>
      </c>
      <c r="D358" s="4" t="s">
        <v>587</v>
      </c>
      <c r="E358" s="12" t="s">
        <v>588</v>
      </c>
      <c r="F358" s="12" t="s">
        <v>685</v>
      </c>
      <c r="G358" s="15">
        <v>0</v>
      </c>
      <c r="H358" s="5">
        <v>298289987.41176009</v>
      </c>
      <c r="I358" s="16">
        <v>223905197.22172022</v>
      </c>
      <c r="J358" s="5">
        <v>2669321604.9971232</v>
      </c>
      <c r="K358" s="5">
        <v>0</v>
      </c>
      <c r="L358" s="6">
        <v>0</v>
      </c>
      <c r="M358" s="6">
        <v>26018372.879999999</v>
      </c>
      <c r="N358" s="6">
        <v>0</v>
      </c>
      <c r="O358" s="7">
        <f>+SUM(G358:N358)</f>
        <v>3217535162.5106039</v>
      </c>
    </row>
    <row r="359" spans="1:15" x14ac:dyDescent="0.25">
      <c r="A359" s="4" t="s">
        <v>435</v>
      </c>
      <c r="B359" s="4" t="s">
        <v>435</v>
      </c>
      <c r="C359" s="4" t="s">
        <v>262</v>
      </c>
      <c r="D359" s="4" t="s">
        <v>263</v>
      </c>
      <c r="E359" s="12" t="s">
        <v>477</v>
      </c>
      <c r="F359" s="12" t="s">
        <v>686</v>
      </c>
      <c r="G359" s="15">
        <v>0</v>
      </c>
      <c r="H359" s="5">
        <v>464793997.38461995</v>
      </c>
      <c r="I359" s="16">
        <v>194932411.55656004</v>
      </c>
      <c r="J359" s="5">
        <v>1360960639.9040134</v>
      </c>
      <c r="K359" s="5">
        <v>0</v>
      </c>
      <c r="L359" s="6">
        <v>0</v>
      </c>
      <c r="M359" s="6">
        <v>14066478.9</v>
      </c>
      <c r="N359" s="6">
        <v>0</v>
      </c>
      <c r="O359" s="7">
        <f>+SUM(G359:N359)</f>
        <v>2034753527.7451935</v>
      </c>
    </row>
    <row r="360" spans="1:15" x14ac:dyDescent="0.25">
      <c r="A360" s="4" t="s">
        <v>435</v>
      </c>
      <c r="B360" s="4" t="s">
        <v>435</v>
      </c>
      <c r="C360" s="4" t="s">
        <v>484</v>
      </c>
      <c r="D360" s="4" t="s">
        <v>485</v>
      </c>
      <c r="E360" s="12" t="s">
        <v>601</v>
      </c>
      <c r="F360" s="12" t="s">
        <v>686</v>
      </c>
      <c r="G360" s="15">
        <v>0</v>
      </c>
      <c r="H360" s="5">
        <v>184566699.65610898</v>
      </c>
      <c r="I360" s="16">
        <v>101437069.74660599</v>
      </c>
      <c r="J360" s="5">
        <v>720078084.33585823</v>
      </c>
      <c r="K360" s="5">
        <v>0</v>
      </c>
      <c r="L360" s="6">
        <v>0</v>
      </c>
      <c r="M360" s="6">
        <v>6510955.5</v>
      </c>
      <c r="N360" s="6">
        <v>0</v>
      </c>
      <c r="O360" s="7">
        <f>+SUM(G360:N360)</f>
        <v>1012592809.2385732</v>
      </c>
    </row>
    <row r="361" spans="1:15" x14ac:dyDescent="0.25">
      <c r="A361" s="4" t="s">
        <v>435</v>
      </c>
      <c r="B361" s="4" t="s">
        <v>435</v>
      </c>
      <c r="C361" s="4" t="s">
        <v>39</v>
      </c>
      <c r="D361" s="4" t="s">
        <v>40</v>
      </c>
      <c r="E361" s="12" t="s">
        <v>500</v>
      </c>
      <c r="F361" s="12" t="s">
        <v>686</v>
      </c>
      <c r="G361" s="15">
        <v>0</v>
      </c>
      <c r="H361" s="5">
        <v>75281806.642534018</v>
      </c>
      <c r="I361" s="16">
        <v>36163906.162895977</v>
      </c>
      <c r="J361" s="5">
        <v>344031887.90918654</v>
      </c>
      <c r="K361" s="5">
        <v>0</v>
      </c>
      <c r="L361" s="6">
        <v>0</v>
      </c>
      <c r="M361" s="6">
        <v>3005750.8800000004</v>
      </c>
      <c r="N361" s="6">
        <v>0</v>
      </c>
      <c r="O361" s="7">
        <f>+SUM(G361:N361)</f>
        <v>458483351.59461653</v>
      </c>
    </row>
    <row r="362" spans="1:15" x14ac:dyDescent="0.25">
      <c r="A362" s="4" t="s">
        <v>435</v>
      </c>
      <c r="B362" s="4" t="s">
        <v>435</v>
      </c>
      <c r="C362" s="4" t="s">
        <v>326</v>
      </c>
      <c r="D362" s="4" t="s">
        <v>327</v>
      </c>
      <c r="E362" s="12" t="s">
        <v>563</v>
      </c>
      <c r="F362" s="12" t="s">
        <v>686</v>
      </c>
      <c r="G362" s="15">
        <v>0</v>
      </c>
      <c r="H362" s="5">
        <v>152648055.88235098</v>
      </c>
      <c r="I362" s="16">
        <v>68433565.23981899</v>
      </c>
      <c r="J362" s="5">
        <v>379866610.64971268</v>
      </c>
      <c r="K362" s="5">
        <v>0</v>
      </c>
      <c r="L362" s="6">
        <v>0</v>
      </c>
      <c r="M362" s="6">
        <v>4774592.5200000005</v>
      </c>
      <c r="N362" s="6">
        <v>0</v>
      </c>
      <c r="O362" s="7">
        <f>+SUM(G362:N362)</f>
        <v>605722824.29188263</v>
      </c>
    </row>
    <row r="363" spans="1:15" x14ac:dyDescent="0.25">
      <c r="A363" s="4" t="s">
        <v>435</v>
      </c>
      <c r="B363" s="4" t="s">
        <v>435</v>
      </c>
      <c r="C363" s="4" t="s">
        <v>326</v>
      </c>
      <c r="D363" s="4" t="s">
        <v>327</v>
      </c>
      <c r="E363" s="12" t="s">
        <v>562</v>
      </c>
      <c r="F363" s="12" t="s">
        <v>686</v>
      </c>
      <c r="G363" s="15">
        <v>0</v>
      </c>
      <c r="H363" s="5">
        <v>192900849.63800704</v>
      </c>
      <c r="I363" s="16">
        <v>71697568.416290045</v>
      </c>
      <c r="J363" s="5">
        <v>1048342387.8550231</v>
      </c>
      <c r="K363" s="5">
        <v>0</v>
      </c>
      <c r="L363" s="6">
        <v>0</v>
      </c>
      <c r="M363" s="6">
        <v>8274075.120000001</v>
      </c>
      <c r="N363" s="6">
        <v>0</v>
      </c>
      <c r="O363" s="7">
        <f>+SUM(G363:N363)</f>
        <v>1321214881.0293202</v>
      </c>
    </row>
    <row r="364" spans="1:15" x14ac:dyDescent="0.25">
      <c r="A364" s="4" t="s">
        <v>435</v>
      </c>
      <c r="B364" s="4" t="s">
        <v>435</v>
      </c>
      <c r="C364" s="4" t="s">
        <v>548</v>
      </c>
      <c r="D364" s="4" t="s">
        <v>549</v>
      </c>
      <c r="E364" s="12" t="s">
        <v>550</v>
      </c>
      <c r="F364" s="12" t="s">
        <v>687</v>
      </c>
      <c r="G364" s="15">
        <v>0</v>
      </c>
      <c r="H364" s="5">
        <v>14616259.965811968</v>
      </c>
      <c r="I364" s="16">
        <v>0</v>
      </c>
      <c r="J364" s="5">
        <v>0</v>
      </c>
      <c r="K364" s="5">
        <v>0</v>
      </c>
      <c r="L364" s="6">
        <v>0</v>
      </c>
      <c r="M364" s="6">
        <v>460375.2</v>
      </c>
      <c r="N364" s="6">
        <v>0</v>
      </c>
      <c r="O364" s="7">
        <f>+SUM(G364:N364)</f>
        <v>15076635.165811967</v>
      </c>
    </row>
    <row r="365" spans="1:15" x14ac:dyDescent="0.25">
      <c r="A365" s="4" t="s">
        <v>435</v>
      </c>
      <c r="B365" s="4" t="s">
        <v>435</v>
      </c>
      <c r="C365" s="4" t="s">
        <v>660</v>
      </c>
      <c r="D365" s="4" t="s">
        <v>661</v>
      </c>
      <c r="E365" s="12" t="s">
        <v>662</v>
      </c>
      <c r="F365" s="12" t="s">
        <v>687</v>
      </c>
      <c r="G365" s="15">
        <v>0</v>
      </c>
      <c r="H365" s="5">
        <v>19423075.692307696</v>
      </c>
      <c r="I365" s="16">
        <v>0</v>
      </c>
      <c r="J365" s="5">
        <v>0</v>
      </c>
      <c r="K365" s="5">
        <v>0</v>
      </c>
      <c r="L365" s="6">
        <v>0</v>
      </c>
      <c r="M365" s="6">
        <v>896084.46000000008</v>
      </c>
      <c r="N365" s="6">
        <v>0</v>
      </c>
      <c r="O365" s="7">
        <f>+SUM(G365:N365)</f>
        <v>20319160.152307697</v>
      </c>
    </row>
    <row r="366" spans="1:15" ht="30" x14ac:dyDescent="0.25">
      <c r="A366" s="4" t="s">
        <v>435</v>
      </c>
      <c r="B366" s="4" t="s">
        <v>435</v>
      </c>
      <c r="C366" s="4" t="s">
        <v>567</v>
      </c>
      <c r="D366" s="4" t="s">
        <v>568</v>
      </c>
      <c r="E366" s="12" t="s">
        <v>569</v>
      </c>
      <c r="F366" s="12" t="s">
        <v>687</v>
      </c>
      <c r="G366" s="15">
        <v>0</v>
      </c>
      <c r="H366" s="5">
        <v>19857971.072900955</v>
      </c>
      <c r="I366" s="16">
        <v>0</v>
      </c>
      <c r="J366" s="5">
        <v>0</v>
      </c>
      <c r="K366" s="5">
        <v>0</v>
      </c>
      <c r="L366" s="6">
        <v>0</v>
      </c>
      <c r="M366" s="6">
        <v>777376.8</v>
      </c>
      <c r="N366" s="6">
        <v>0</v>
      </c>
      <c r="O366" s="7">
        <f>+SUM(G366:N366)</f>
        <v>20635347.872900955</v>
      </c>
    </row>
    <row r="367" spans="1:15" ht="30" x14ac:dyDescent="0.25">
      <c r="A367" s="4" t="s">
        <v>435</v>
      </c>
      <c r="B367" s="4" t="s">
        <v>435</v>
      </c>
      <c r="C367" s="4" t="s">
        <v>580</v>
      </c>
      <c r="D367" s="4" t="s">
        <v>581</v>
      </c>
      <c r="E367" s="12" t="s">
        <v>582</v>
      </c>
      <c r="F367" s="12" t="s">
        <v>687</v>
      </c>
      <c r="G367" s="15">
        <v>0</v>
      </c>
      <c r="H367" s="5">
        <v>213631055.22674713</v>
      </c>
      <c r="I367" s="16">
        <v>0</v>
      </c>
      <c r="J367" s="5">
        <v>0</v>
      </c>
      <c r="K367" s="5">
        <v>0</v>
      </c>
      <c r="L367" s="6">
        <v>0</v>
      </c>
      <c r="M367" s="6">
        <v>2467299.0600000005</v>
      </c>
      <c r="N367" s="6">
        <v>0</v>
      </c>
      <c r="O367" s="7">
        <f>+SUM(G367:N367)</f>
        <v>216098354.28674713</v>
      </c>
    </row>
    <row r="368" spans="1:15" x14ac:dyDescent="0.25">
      <c r="A368" s="4" t="s">
        <v>435</v>
      </c>
      <c r="B368" s="4" t="s">
        <v>435</v>
      </c>
      <c r="C368" s="4" t="s">
        <v>597</v>
      </c>
      <c r="D368" s="4" t="s">
        <v>598</v>
      </c>
      <c r="E368" s="12" t="s">
        <v>599</v>
      </c>
      <c r="F368" s="12" t="s">
        <v>687</v>
      </c>
      <c r="G368" s="15">
        <v>0</v>
      </c>
      <c r="H368" s="5">
        <v>12087041.126194067</v>
      </c>
      <c r="I368" s="16">
        <v>0</v>
      </c>
      <c r="J368" s="5">
        <v>0</v>
      </c>
      <c r="K368" s="5">
        <v>0</v>
      </c>
      <c r="L368" s="6">
        <v>0</v>
      </c>
      <c r="M368" s="6">
        <v>121401</v>
      </c>
      <c r="N368" s="6">
        <v>0</v>
      </c>
      <c r="O368" s="7">
        <f>+SUM(G368:N368)</f>
        <v>12208442.126194067</v>
      </c>
    </row>
    <row r="369" spans="1:15" x14ac:dyDescent="0.25">
      <c r="A369" s="4" t="s">
        <v>435</v>
      </c>
      <c r="B369" s="4" t="s">
        <v>435</v>
      </c>
      <c r="C369" s="4" t="s">
        <v>606</v>
      </c>
      <c r="D369" s="4" t="s">
        <v>607</v>
      </c>
      <c r="E369" s="12" t="s">
        <v>608</v>
      </c>
      <c r="F369" s="12" t="s">
        <v>687</v>
      </c>
      <c r="G369" s="15">
        <v>0</v>
      </c>
      <c r="H369" s="5">
        <v>91166687.455002546</v>
      </c>
      <c r="I369" s="16">
        <v>0</v>
      </c>
      <c r="J369" s="5">
        <v>0</v>
      </c>
      <c r="K369" s="5">
        <v>0</v>
      </c>
      <c r="L369" s="6">
        <v>0</v>
      </c>
      <c r="M369" s="6">
        <v>857319.48</v>
      </c>
      <c r="N369" s="6">
        <v>0</v>
      </c>
      <c r="O369" s="7">
        <f>+SUM(G369:N369)</f>
        <v>92024006.93500255</v>
      </c>
    </row>
    <row r="370" spans="1:15" x14ac:dyDescent="0.25">
      <c r="A370" s="4" t="s">
        <v>435</v>
      </c>
      <c r="B370" s="4" t="s">
        <v>435</v>
      </c>
      <c r="C370" s="4" t="s">
        <v>609</v>
      </c>
      <c r="D370" s="4" t="s">
        <v>610</v>
      </c>
      <c r="E370" s="12" t="s">
        <v>611</v>
      </c>
      <c r="F370" s="12" t="s">
        <v>687</v>
      </c>
      <c r="G370" s="15">
        <v>0</v>
      </c>
      <c r="H370" s="5">
        <v>526954.75113122188</v>
      </c>
      <c r="I370" s="16">
        <v>0</v>
      </c>
      <c r="J370" s="5">
        <v>0</v>
      </c>
      <c r="K370" s="5">
        <v>0</v>
      </c>
      <c r="L370" s="6">
        <v>0</v>
      </c>
      <c r="M370" s="6">
        <v>110174.40000000001</v>
      </c>
      <c r="N370" s="6">
        <v>0</v>
      </c>
      <c r="O370" s="7">
        <f>+SUM(G370:N370)</f>
        <v>637129.15113122191</v>
      </c>
    </row>
    <row r="371" spans="1:15" x14ac:dyDescent="0.25">
      <c r="A371" s="4" t="s">
        <v>435</v>
      </c>
      <c r="B371" s="4" t="s">
        <v>435</v>
      </c>
      <c r="C371" s="4" t="s">
        <v>663</v>
      </c>
      <c r="D371" s="4" t="s">
        <v>664</v>
      </c>
      <c r="E371" s="12" t="s">
        <v>665</v>
      </c>
      <c r="F371" s="12" t="s">
        <v>687</v>
      </c>
      <c r="G371" s="15">
        <v>0</v>
      </c>
      <c r="H371" s="5">
        <v>16951252.297637008</v>
      </c>
      <c r="I371" s="16">
        <v>0</v>
      </c>
      <c r="J371" s="5">
        <v>0</v>
      </c>
      <c r="K371" s="5">
        <v>0</v>
      </c>
      <c r="L371" s="6">
        <v>0</v>
      </c>
      <c r="M371" s="6">
        <v>1054094.76</v>
      </c>
      <c r="N371" s="6">
        <v>0</v>
      </c>
      <c r="O371" s="7">
        <f>+SUM(G371:N371)</f>
        <v>18005347.05763701</v>
      </c>
    </row>
    <row r="372" spans="1:15" x14ac:dyDescent="0.25">
      <c r="A372" s="20" t="s">
        <v>435</v>
      </c>
      <c r="B372" s="20" t="s">
        <v>435</v>
      </c>
      <c r="C372" s="20" t="s">
        <v>383</v>
      </c>
      <c r="D372" s="20" t="s">
        <v>384</v>
      </c>
      <c r="E372" s="23" t="s">
        <v>642</v>
      </c>
      <c r="F372" s="12" t="s">
        <v>687</v>
      </c>
      <c r="G372" s="15">
        <v>0</v>
      </c>
      <c r="H372" s="5">
        <v>313084825.65610862</v>
      </c>
      <c r="I372" s="16">
        <v>0</v>
      </c>
      <c r="J372" s="5">
        <v>0</v>
      </c>
      <c r="K372" s="5">
        <v>0</v>
      </c>
      <c r="L372" s="6">
        <v>0</v>
      </c>
      <c r="M372" s="6">
        <v>4064149.62</v>
      </c>
      <c r="N372" s="6">
        <v>0</v>
      </c>
      <c r="O372" s="7">
        <f>+SUM(G372:N372)</f>
        <v>317148975.27610862</v>
      </c>
    </row>
    <row r="373" spans="1:15" ht="15.75" thickBot="1" x14ac:dyDescent="0.3">
      <c r="A373" s="20" t="s">
        <v>435</v>
      </c>
      <c r="B373" s="20" t="s">
        <v>435</v>
      </c>
      <c r="C373" s="20" t="s">
        <v>383</v>
      </c>
      <c r="D373" s="20" t="s">
        <v>384</v>
      </c>
      <c r="E373" s="24" t="s">
        <v>643</v>
      </c>
      <c r="F373" s="12" t="s">
        <v>687</v>
      </c>
      <c r="G373" s="15">
        <v>0</v>
      </c>
      <c r="H373" s="37">
        <v>7931462.3981900457</v>
      </c>
      <c r="I373" s="16">
        <v>0</v>
      </c>
      <c r="J373" s="5">
        <v>0</v>
      </c>
      <c r="K373" s="5">
        <v>0</v>
      </c>
      <c r="L373" s="6">
        <v>0</v>
      </c>
      <c r="M373" s="6">
        <v>151182</v>
      </c>
      <c r="N373" s="6">
        <v>0</v>
      </c>
      <c r="O373" s="7">
        <f>+SUM(G373:N373)</f>
        <v>8082644.3981900457</v>
      </c>
    </row>
    <row r="374" spans="1:15" ht="15.75" thickBot="1" x14ac:dyDescent="0.3">
      <c r="G374" s="21">
        <f t="shared" ref="G374:O374" si="0">+SUBTOTAL(9,G7:G373)</f>
        <v>0</v>
      </c>
      <c r="H374" s="21">
        <f t="shared" si="0"/>
        <v>21803043197.207653</v>
      </c>
      <c r="I374" s="21">
        <f t="shared" si="0"/>
        <v>5340789043.2036114</v>
      </c>
      <c r="J374" s="21">
        <f t="shared" si="0"/>
        <v>62096843830.174957</v>
      </c>
      <c r="K374" s="21">
        <f t="shared" si="0"/>
        <v>64519585062.197395</v>
      </c>
      <c r="L374" s="21">
        <f t="shared" si="0"/>
        <v>417172211.65000004</v>
      </c>
      <c r="M374" s="21">
        <f t="shared" si="0"/>
        <v>448878467.87999988</v>
      </c>
      <c r="N374" s="21">
        <f t="shared" si="0"/>
        <v>371700113.22000009</v>
      </c>
      <c r="O374" s="21">
        <f t="shared" si="0"/>
        <v>154998011925.53357</v>
      </c>
    </row>
    <row r="375" spans="1:15" x14ac:dyDescent="0.25">
      <c r="F375" s="38"/>
      <c r="G375" s="39"/>
      <c r="H375" s="26"/>
      <c r="I375" s="39"/>
      <c r="M375" s="26"/>
    </row>
    <row r="376" spans="1:15" x14ac:dyDescent="0.25">
      <c r="G376" s="19"/>
      <c r="H376" s="17"/>
      <c r="I376" s="17"/>
      <c r="J376" s="17"/>
      <c r="K376" s="18"/>
      <c r="O376" s="19"/>
    </row>
    <row r="377" spans="1:15" x14ac:dyDescent="0.25">
      <c r="G377" s="19"/>
      <c r="J377" s="17"/>
    </row>
    <row r="379" spans="1:15" x14ac:dyDescent="0.25">
      <c r="J379" s="18"/>
    </row>
    <row r="381" spans="1:15" x14ac:dyDescent="0.25">
      <c r="K381" s="17"/>
      <c r="L381" s="17"/>
      <c r="M381" s="26"/>
    </row>
    <row r="382" spans="1:15" x14ac:dyDescent="0.25">
      <c r="L382" s="19"/>
    </row>
    <row r="383" spans="1:15" x14ac:dyDescent="0.25">
      <c r="L383" s="19"/>
    </row>
  </sheetData>
  <sortState xmlns:xlrd2="http://schemas.microsoft.com/office/spreadsheetml/2017/richdata2" ref="A8:R405">
    <sortCondition ref="A7:A405"/>
  </sortState>
  <mergeCells count="5">
    <mergeCell ref="G2:K2"/>
    <mergeCell ref="G3:K3"/>
    <mergeCell ref="G1:M1"/>
    <mergeCell ref="L2:M2"/>
    <mergeCell ref="L3:M3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6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2025-09-26T19:39:18Z</cp:lastPrinted>
  <dcterms:created xsi:type="dcterms:W3CDTF">2017-03-31T14:53:56Z</dcterms:created>
  <dcterms:modified xsi:type="dcterms:W3CDTF">2025-10-03T19:51:42Z</dcterms:modified>
</cp:coreProperties>
</file>